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Hlavní" sheetId="1" r:id="rId1"/>
    <sheet name="hlavní 17" sheetId="2" r:id="rId2"/>
    <sheet name="Dílčí" sheetId="3" r:id="rId3"/>
    <sheet name="Hasiči" sheetId="4" r:id="rId4"/>
  </sheets>
  <definedNames/>
  <calcPr fullCalcOnLoad="1"/>
</workbook>
</file>

<file path=xl/sharedStrings.xml><?xml version="1.0" encoding="utf-8"?>
<sst xmlns="http://schemas.openxmlformats.org/spreadsheetml/2006/main" count="428" uniqueCount="165">
  <si>
    <t>stavy zjištěné ke dni provedené fyz.inven.</t>
  </si>
  <si>
    <t>rozdíly</t>
  </si>
  <si>
    <t>budovy, haly, stavby</t>
  </si>
  <si>
    <t>drobný dlouhodobý nehmotný majetek</t>
  </si>
  <si>
    <t>pozemky</t>
  </si>
  <si>
    <t>pořízení dlouhodobého hmotného majetku</t>
  </si>
  <si>
    <t>hotovost v pokladně</t>
  </si>
  <si>
    <t>pohledávky</t>
  </si>
  <si>
    <t xml:space="preserve">skutečný stav </t>
  </si>
  <si>
    <t>stav dle úč. eviden.</t>
  </si>
  <si>
    <t xml:space="preserve">manka </t>
  </si>
  <si>
    <t>přebyt.</t>
  </si>
  <si>
    <t>druh majetku</t>
  </si>
  <si>
    <t xml:space="preserve">Invertarizační zápis </t>
  </si>
  <si>
    <t>Ičo: 274861</t>
  </si>
  <si>
    <t>231</t>
  </si>
  <si>
    <t>331</t>
  </si>
  <si>
    <t>336</t>
  </si>
  <si>
    <t>342</t>
  </si>
  <si>
    <t>poskytnuté zálohy</t>
  </si>
  <si>
    <t>běžný účet</t>
  </si>
  <si>
    <t>závazek vůči zaměstnancům</t>
  </si>
  <si>
    <t xml:space="preserve"> závazek platby daně </t>
  </si>
  <si>
    <t>321</t>
  </si>
  <si>
    <t>dodavatelé</t>
  </si>
  <si>
    <t>018</t>
  </si>
  <si>
    <t>019</t>
  </si>
  <si>
    <t>021</t>
  </si>
  <si>
    <t>022</t>
  </si>
  <si>
    <t>028</t>
  </si>
  <si>
    <t>031</t>
  </si>
  <si>
    <t>041</t>
  </si>
  <si>
    <t>042</t>
  </si>
  <si>
    <t>samostatné movité věci a soubory movitých věcí</t>
  </si>
  <si>
    <t>ostatní dlouhodobý majetek</t>
  </si>
  <si>
    <t>drobný dlouhodobý hmotný majetek</t>
  </si>
  <si>
    <t>pořízení dlouhodobého nehmot. majetku</t>
  </si>
  <si>
    <t>pohonné hmoty</t>
  </si>
  <si>
    <t>-</t>
  </si>
  <si>
    <t>skutečný stav Kč</t>
  </si>
  <si>
    <t>Hasiči</t>
  </si>
  <si>
    <t>drobný dlouhodobý nehmotný  majetek</t>
  </si>
  <si>
    <t>ostat. dlouhodobý nehmotný majetek</t>
  </si>
  <si>
    <t>vklady v podnicích s rozhodujícím vlivem</t>
  </si>
  <si>
    <t>drobný dlouhodobý hmotný  majetek</t>
  </si>
  <si>
    <t>263</t>
  </si>
  <si>
    <t xml:space="preserve">ceniny </t>
  </si>
  <si>
    <t>Výsledek inventarizace dle soupisů dílčích inventárních komisí</t>
  </si>
  <si>
    <t xml:space="preserve">OBEC DOBRÉ       </t>
  </si>
  <si>
    <t>úvěrový účet</t>
  </si>
  <si>
    <t>Dobré 150 , 517 93 Dobré,  Ičo: 00274861</t>
  </si>
  <si>
    <t>OBEC DOBRÉ , Dobré 150</t>
  </si>
  <si>
    <t>odběratelé</t>
  </si>
  <si>
    <t>032</t>
  </si>
  <si>
    <t>061</t>
  </si>
  <si>
    <t>311</t>
  </si>
  <si>
    <t>346</t>
  </si>
  <si>
    <t>pohledávky za ústř. rozpočty</t>
  </si>
  <si>
    <t>389</t>
  </si>
  <si>
    <t>dohadné účty pasivní</t>
  </si>
  <si>
    <t>401</t>
  </si>
  <si>
    <t>403</t>
  </si>
  <si>
    <t>406</t>
  </si>
  <si>
    <t>451</t>
  </si>
  <si>
    <t>jmění účetní jednotky</t>
  </si>
  <si>
    <t>transfery na pořízení majetku</t>
  </si>
  <si>
    <t>oceňovací rozdíly při změně metody</t>
  </si>
  <si>
    <t>432</t>
  </si>
  <si>
    <t>nerozd. zisk, neuhr. ztráta z min. let</t>
  </si>
  <si>
    <t>079</t>
  </si>
  <si>
    <t>081</t>
  </si>
  <si>
    <t>082</t>
  </si>
  <si>
    <t>oprávky k ostat. dlouhod.nehm. majetku</t>
  </si>
  <si>
    <t>oprávky ke stavbám</t>
  </si>
  <si>
    <t>oprávky k samostat majetku a souborům</t>
  </si>
  <si>
    <t>088</t>
  </si>
  <si>
    <t>oprávky k drobnému dlouhod. majetku</t>
  </si>
  <si>
    <t>účet 022</t>
  </si>
  <si>
    <t>účet 028</t>
  </si>
  <si>
    <t>obec Dobré</t>
  </si>
  <si>
    <t>knihovna</t>
  </si>
  <si>
    <t>zdravotní středisko</t>
  </si>
  <si>
    <t>prodejny</t>
  </si>
  <si>
    <t>byty</t>
  </si>
  <si>
    <t>celkem za DIK č.1</t>
  </si>
  <si>
    <t>078</t>
  </si>
  <si>
    <t>oprávky k drobnému dlouh. nehm.majetku</t>
  </si>
  <si>
    <t>192</t>
  </si>
  <si>
    <t>Oprávka k pohledávkám účet 315</t>
  </si>
  <si>
    <t>324</t>
  </si>
  <si>
    <t xml:space="preserve">krátkodobé přijaté zálohy </t>
  </si>
  <si>
    <t>388</t>
  </si>
  <si>
    <t>dohadné účty aktivní</t>
  </si>
  <si>
    <t>408</t>
  </si>
  <si>
    <t>opravy minulých období</t>
  </si>
  <si>
    <t>462</t>
  </si>
  <si>
    <t>472</t>
  </si>
  <si>
    <t>poskytnuté návratné fin. výpomoci</t>
  </si>
  <si>
    <t>dlouhodobé přijaté zálohy na transfery</t>
  </si>
  <si>
    <t>901</t>
  </si>
  <si>
    <t>Jiný drobný dlouhodobý nehmot. majetek</t>
  </si>
  <si>
    <t>999</t>
  </si>
  <si>
    <t>vyrovnávací účet k podrozvahovým účtům</t>
  </si>
  <si>
    <t xml:space="preserve">Luděk Preininger </t>
  </si>
  <si>
    <t>Invertarizační zápis dílčí inventarizační komise č. 1</t>
  </si>
  <si>
    <t>341</t>
  </si>
  <si>
    <t>Předpis DPO</t>
  </si>
  <si>
    <t xml:space="preserve">Petr Práza </t>
  </si>
  <si>
    <t xml:space="preserve">místní hospodářství </t>
  </si>
  <si>
    <t xml:space="preserve">hasiči </t>
  </si>
  <si>
    <t>kontrola</t>
  </si>
  <si>
    <t>Členové: Jan Rozínek</t>
  </si>
  <si>
    <t xml:space="preserve">               Martin Spanilý </t>
  </si>
  <si>
    <t xml:space="preserve">               Luděk Preininger</t>
  </si>
  <si>
    <t xml:space="preserve">celkem </t>
  </si>
  <si>
    <t>337</t>
  </si>
  <si>
    <t>závazek  sociálního pojištění</t>
  </si>
  <si>
    <t>závazek zdravotního pojištění</t>
  </si>
  <si>
    <t>572</t>
  </si>
  <si>
    <t>672</t>
  </si>
  <si>
    <t>Náklady na nároky na prostředky ÚSC</t>
  </si>
  <si>
    <t>Výnosy z nároků na prostředky rozpočtů ÚSC</t>
  </si>
  <si>
    <t>Jiří Nágl</t>
  </si>
  <si>
    <t xml:space="preserve">               Jiří Netík </t>
  </si>
  <si>
    <t>Inventury byly započaty 15.1.2016 a ukončeny 30.1. 2016</t>
  </si>
  <si>
    <t>Řádná inventarizace byla provedena k 31.12. 2016</t>
  </si>
  <si>
    <t>kulturní předměty</t>
  </si>
  <si>
    <t>112</t>
  </si>
  <si>
    <t>materiál na skladě</t>
  </si>
  <si>
    <t>316</t>
  </si>
  <si>
    <t xml:space="preserve">Krátkodobá finanční půjčka </t>
  </si>
  <si>
    <t>374</t>
  </si>
  <si>
    <t>Členové: Jan Sedláček</t>
  </si>
  <si>
    <t>Travnaté hřiště</t>
  </si>
  <si>
    <t xml:space="preserve">Přijaté zálohy na transfery </t>
  </si>
  <si>
    <t>Sestavil dne 30.1.2017 Rozínková L.</t>
  </si>
  <si>
    <t>Ústřední (hlavní ) inventarizační komise pro rok 2016 byla ustanovena dne 8.12. 2016 v tomto složení:</t>
  </si>
  <si>
    <t>Invertarizační zápis dílčí inventární komise - rok 2017</t>
  </si>
  <si>
    <t>Řádná inventarizace byla provedena ke dni  31.12.2017</t>
  </si>
  <si>
    <t>Inventarizace byla započata dne30.1.2018 a ukončena dne 31.1.2018</t>
  </si>
  <si>
    <t>předseda - osoba odpovědná za provedení inventury</t>
  </si>
  <si>
    <t>člen - osoba odpovědná za zjištění skutečnosti</t>
  </si>
  <si>
    <t>Prohlašuji, že inventura byla provedena za mé účasti a že jsem žádný majetek nezatajil.</t>
  </si>
  <si>
    <t>Osoba odpovědná za zjištění skutečnosti (jméno a příjmení, titul, podpisový záznam)</t>
  </si>
  <si>
    <t>377</t>
  </si>
  <si>
    <t>ostatní krátkodobé pohledávky</t>
  </si>
  <si>
    <t>378</t>
  </si>
  <si>
    <t xml:space="preserve">ostatní krátkodobé závazky </t>
  </si>
  <si>
    <t>385</t>
  </si>
  <si>
    <t>příjmy příštích období</t>
  </si>
  <si>
    <t>Řádná inventarizace byla provedena k 31.12. 2017</t>
  </si>
  <si>
    <t>Jan Melichar</t>
  </si>
  <si>
    <t>Jan Sedláček</t>
  </si>
  <si>
    <t>Jiří Netík</t>
  </si>
  <si>
    <t>Předseda: Jan Melichar</t>
  </si>
  <si>
    <t>Osoba vyhotovující inventurní soupis (jméno a příjmení, titul, podpisový záznam):</t>
  </si>
  <si>
    <t>Rozínková Lenka dne 30.1.2018</t>
  </si>
  <si>
    <t xml:space="preserve">Předseda Luděk Preininger </t>
  </si>
  <si>
    <t>Inventury byly započaty 2.1.2018 a ukončeny 31.1. 2018</t>
  </si>
  <si>
    <t>Luděk Preininger</t>
  </si>
  <si>
    <t>Jan Rozínek</t>
  </si>
  <si>
    <t xml:space="preserve">Martin Spanilý </t>
  </si>
  <si>
    <t>Rozínková Lenka dne 31.1.2018</t>
  </si>
  <si>
    <t>Dílčí inventarizační komise pro rok 2017 byla ustanovena dne 14.12. 2017 v tomto složení:</t>
  </si>
  <si>
    <t>Hlavní inventarizační komise pro rok 2017 byla ustanovena dne 14.12. 2017 v tomto složení: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</si>
</sst>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49" fontId="15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8"/>
  <sheetViews>
    <sheetView zoomScalePageLayoutView="0" workbookViewId="0" topLeftCell="A1">
      <selection activeCell="A2" sqref="A2:E12"/>
    </sheetView>
  </sheetViews>
  <sheetFormatPr defaultColWidth="9.140625" defaultRowHeight="12.75"/>
  <cols>
    <col min="1" max="1" width="6.140625" style="0" customWidth="1"/>
    <col min="2" max="2" width="36.7109375" style="0" customWidth="1"/>
    <col min="3" max="3" width="15.421875" style="0" customWidth="1"/>
    <col min="4" max="4" width="14.8515625" style="0" customWidth="1"/>
    <col min="5" max="5" width="8.7109375" style="0" customWidth="1"/>
    <col min="6" max="6" width="10.140625" style="0" customWidth="1"/>
    <col min="7" max="7" width="19.421875" style="0" customWidth="1"/>
  </cols>
  <sheetData>
    <row r="2" spans="2:6" ht="23.25">
      <c r="B2" s="96" t="s">
        <v>13</v>
      </c>
      <c r="C2" s="96"/>
      <c r="D2" s="96"/>
      <c r="E2" s="7"/>
      <c r="F2" s="7"/>
    </row>
    <row r="3" spans="1:6" ht="18">
      <c r="A3" s="29" t="s">
        <v>48</v>
      </c>
      <c r="B3" s="1"/>
      <c r="C3" s="1"/>
      <c r="E3" s="7"/>
      <c r="F3" s="7"/>
    </row>
    <row r="4" spans="1:6" ht="19.5" customHeight="1">
      <c r="A4" t="s">
        <v>50</v>
      </c>
      <c r="B4" s="1"/>
      <c r="C4" s="1"/>
      <c r="E4" s="7"/>
      <c r="F4" s="7"/>
    </row>
    <row r="5" spans="1:6" ht="18" customHeight="1">
      <c r="A5" s="69" t="s">
        <v>136</v>
      </c>
      <c r="B5" s="10"/>
      <c r="C5" s="10"/>
      <c r="D5" s="9"/>
      <c r="E5" s="41"/>
      <c r="F5" s="7"/>
    </row>
    <row r="6" spans="1:6" ht="18" customHeight="1">
      <c r="A6" s="44"/>
      <c r="B6" s="10"/>
      <c r="C6" s="10"/>
      <c r="D6" s="9"/>
      <c r="E6" s="41"/>
      <c r="F6" s="7"/>
    </row>
    <row r="7" spans="1:6" ht="27" customHeight="1">
      <c r="A7" s="44" t="s">
        <v>111</v>
      </c>
      <c r="B7" s="45"/>
      <c r="C7" s="33"/>
      <c r="E7" s="41"/>
      <c r="F7" s="7"/>
    </row>
    <row r="8" spans="1:6" ht="30" customHeight="1">
      <c r="A8" s="97" t="s">
        <v>112</v>
      </c>
      <c r="B8" s="97"/>
      <c r="C8" s="34"/>
      <c r="D8" s="35"/>
      <c r="E8" s="41"/>
      <c r="F8" s="7"/>
    </row>
    <row r="9" spans="1:6" ht="27.75" customHeight="1">
      <c r="A9" s="98" t="s">
        <v>113</v>
      </c>
      <c r="B9" s="98"/>
      <c r="C9" s="31"/>
      <c r="D9" s="31"/>
      <c r="E9" s="41"/>
      <c r="F9" s="7"/>
    </row>
    <row r="10" spans="1:6" ht="18" customHeight="1">
      <c r="A10" s="21"/>
      <c r="B10" s="21"/>
      <c r="C10" s="32"/>
      <c r="D10" s="6"/>
      <c r="E10" s="41"/>
      <c r="F10" s="7"/>
    </row>
    <row r="11" spans="1:6" ht="18" customHeight="1">
      <c r="A11" s="68" t="s">
        <v>125</v>
      </c>
      <c r="B11" s="6"/>
      <c r="C11" s="6"/>
      <c r="D11" s="6"/>
      <c r="E11" s="41"/>
      <c r="F11" s="7"/>
    </row>
    <row r="12" spans="1:6" ht="12.75">
      <c r="A12" s="68" t="s">
        <v>124</v>
      </c>
      <c r="B12" s="6"/>
      <c r="C12" s="6"/>
      <c r="D12" s="6"/>
      <c r="E12" s="7"/>
      <c r="F12" s="7"/>
    </row>
    <row r="13" spans="1:6" ht="18" customHeight="1">
      <c r="A13" s="6" t="s">
        <v>47</v>
      </c>
      <c r="B13" s="6"/>
      <c r="C13" s="6"/>
      <c r="D13" s="6"/>
      <c r="E13" s="42"/>
      <c r="F13" s="42"/>
    </row>
    <row r="14" spans="1:6" ht="18" customHeight="1">
      <c r="A14" s="99" t="s">
        <v>135</v>
      </c>
      <c r="B14" s="100"/>
      <c r="C14" s="43"/>
      <c r="D14" s="43"/>
      <c r="E14" s="6"/>
      <c r="F14" s="6"/>
    </row>
    <row r="15" spans="1:6" ht="18" customHeight="1">
      <c r="A15" s="6"/>
      <c r="B15" s="6"/>
      <c r="C15" s="6"/>
      <c r="D15" s="6"/>
      <c r="E15" s="6"/>
      <c r="F15" s="6"/>
    </row>
    <row r="16" spans="1:6" ht="12.75" customHeight="1">
      <c r="A16" s="101"/>
      <c r="B16" s="104" t="s">
        <v>12</v>
      </c>
      <c r="C16" s="105" t="s">
        <v>0</v>
      </c>
      <c r="D16" s="106"/>
      <c r="E16" s="92" t="s">
        <v>1</v>
      </c>
      <c r="F16" s="93"/>
    </row>
    <row r="17" spans="1:6" ht="12.75">
      <c r="A17" s="102"/>
      <c r="B17" s="104"/>
      <c r="C17" s="107"/>
      <c r="D17" s="108"/>
      <c r="E17" s="94"/>
      <c r="F17" s="95"/>
    </row>
    <row r="18" spans="1:6" ht="25.5">
      <c r="A18" s="103"/>
      <c r="B18" s="104"/>
      <c r="C18" s="4" t="s">
        <v>8</v>
      </c>
      <c r="D18" s="4" t="s">
        <v>9</v>
      </c>
      <c r="E18" s="3" t="s">
        <v>10</v>
      </c>
      <c r="F18" s="3" t="s">
        <v>11</v>
      </c>
    </row>
    <row r="19" spans="1:6" ht="15" customHeight="1">
      <c r="A19" s="12" t="s">
        <v>25</v>
      </c>
      <c r="B19" s="74" t="s">
        <v>41</v>
      </c>
      <c r="C19" s="83">
        <v>7800</v>
      </c>
      <c r="D19" s="83">
        <v>7800</v>
      </c>
      <c r="E19" s="81">
        <f aca="true" t="shared" si="0" ref="E19:E27">C19-D19</f>
        <v>0</v>
      </c>
      <c r="F19" s="81">
        <f>D19-C19</f>
        <v>0</v>
      </c>
    </row>
    <row r="20" spans="1:6" ht="15" customHeight="1">
      <c r="A20" s="12" t="s">
        <v>26</v>
      </c>
      <c r="B20" s="74" t="s">
        <v>42</v>
      </c>
      <c r="C20" s="83">
        <v>679879</v>
      </c>
      <c r="D20" s="83">
        <v>679879</v>
      </c>
      <c r="E20" s="81">
        <f t="shared" si="0"/>
        <v>0</v>
      </c>
      <c r="F20" s="81">
        <f>D20-C20</f>
        <v>0</v>
      </c>
    </row>
    <row r="21" spans="1:6" ht="15" customHeight="1">
      <c r="A21" s="12" t="s">
        <v>27</v>
      </c>
      <c r="B21" s="74" t="s">
        <v>2</v>
      </c>
      <c r="C21" s="83">
        <v>110230788.4</v>
      </c>
      <c r="D21" s="83">
        <v>110230788.4</v>
      </c>
      <c r="E21" s="81">
        <f t="shared" si="0"/>
        <v>0</v>
      </c>
      <c r="F21" s="81">
        <f>D21-C21</f>
        <v>0</v>
      </c>
    </row>
    <row r="22" spans="1:6" ht="27.75" customHeight="1">
      <c r="A22" s="12" t="s">
        <v>28</v>
      </c>
      <c r="B22" s="82" t="s">
        <v>33</v>
      </c>
      <c r="C22" s="84">
        <v>3179463.02</v>
      </c>
      <c r="D22" s="83">
        <v>3179463.02</v>
      </c>
      <c r="E22" s="81">
        <f t="shared" si="0"/>
        <v>0</v>
      </c>
      <c r="F22" s="81">
        <v>0</v>
      </c>
    </row>
    <row r="23" spans="1:6" ht="15" customHeight="1">
      <c r="A23" s="12" t="s">
        <v>29</v>
      </c>
      <c r="B23" s="19" t="s">
        <v>44</v>
      </c>
      <c r="C23" s="83">
        <v>1362398.49</v>
      </c>
      <c r="D23" s="83">
        <v>1362398.49</v>
      </c>
      <c r="E23" s="22">
        <f t="shared" si="0"/>
        <v>0</v>
      </c>
      <c r="F23" s="22">
        <f>D23-C23</f>
        <v>0</v>
      </c>
    </row>
    <row r="24" spans="1:7" ht="15" customHeight="1">
      <c r="A24" s="12" t="s">
        <v>30</v>
      </c>
      <c r="B24" s="14" t="s">
        <v>4</v>
      </c>
      <c r="C24" s="85">
        <v>16191504.09</v>
      </c>
      <c r="D24" s="85">
        <v>16191504.09</v>
      </c>
      <c r="E24" s="22">
        <f t="shared" si="0"/>
        <v>0</v>
      </c>
      <c r="F24" s="22">
        <v>0</v>
      </c>
      <c r="G24" s="26"/>
    </row>
    <row r="25" spans="1:6" ht="15" customHeight="1">
      <c r="A25" s="12" t="s">
        <v>53</v>
      </c>
      <c r="B25" s="74" t="s">
        <v>126</v>
      </c>
      <c r="C25" s="85">
        <v>159800</v>
      </c>
      <c r="D25" s="85">
        <v>159800</v>
      </c>
      <c r="E25" s="22">
        <f t="shared" si="0"/>
        <v>0</v>
      </c>
      <c r="F25" s="22">
        <f>D25-C25</f>
        <v>0</v>
      </c>
    </row>
    <row r="26" spans="1:6" ht="15" customHeight="1">
      <c r="A26" s="15" t="s">
        <v>32</v>
      </c>
      <c r="B26" s="28" t="s">
        <v>5</v>
      </c>
      <c r="C26" s="86">
        <v>1621488.4</v>
      </c>
      <c r="D26" s="86">
        <v>1621488.4</v>
      </c>
      <c r="E26" s="22">
        <f t="shared" si="0"/>
        <v>0</v>
      </c>
      <c r="F26" s="22">
        <f>D26-C26</f>
        <v>0</v>
      </c>
    </row>
    <row r="27" spans="1:6" ht="15" customHeight="1">
      <c r="A27" s="15" t="s">
        <v>54</v>
      </c>
      <c r="B27" s="28" t="s">
        <v>43</v>
      </c>
      <c r="C27" s="86">
        <v>200000</v>
      </c>
      <c r="D27" s="86">
        <v>200000</v>
      </c>
      <c r="E27" s="22">
        <f t="shared" si="0"/>
        <v>0</v>
      </c>
      <c r="F27" s="22">
        <f>D27-C27</f>
        <v>0</v>
      </c>
    </row>
    <row r="28" spans="1:6" ht="15" customHeight="1">
      <c r="A28" s="15" t="s">
        <v>85</v>
      </c>
      <c r="B28" s="28" t="s">
        <v>86</v>
      </c>
      <c r="C28" s="86">
        <v>7800</v>
      </c>
      <c r="D28" s="86">
        <v>7800</v>
      </c>
      <c r="E28" s="22">
        <v>0</v>
      </c>
      <c r="F28" s="22">
        <v>0</v>
      </c>
    </row>
    <row r="29" spans="1:6" ht="15" customHeight="1">
      <c r="A29" s="15" t="s">
        <v>69</v>
      </c>
      <c r="B29" s="28" t="s">
        <v>72</v>
      </c>
      <c r="C29" s="86">
        <v>451025</v>
      </c>
      <c r="D29" s="86">
        <v>451025</v>
      </c>
      <c r="E29" s="22">
        <v>0</v>
      </c>
      <c r="F29" s="22">
        <v>0</v>
      </c>
    </row>
    <row r="30" spans="1:6" ht="15" customHeight="1">
      <c r="A30" s="15" t="s">
        <v>70</v>
      </c>
      <c r="B30" s="28" t="s">
        <v>73</v>
      </c>
      <c r="C30" s="86">
        <v>36004379</v>
      </c>
      <c r="D30" s="86">
        <v>36004379</v>
      </c>
      <c r="E30" s="22">
        <f>C30-D30</f>
        <v>0</v>
      </c>
      <c r="F30" s="22">
        <f>D30-C30</f>
        <v>0</v>
      </c>
    </row>
    <row r="31" spans="1:6" ht="15" customHeight="1">
      <c r="A31" s="15" t="s">
        <v>71</v>
      </c>
      <c r="B31" s="28" t="s">
        <v>74</v>
      </c>
      <c r="C31" s="86">
        <v>1588705</v>
      </c>
      <c r="D31" s="86">
        <v>1588705</v>
      </c>
      <c r="E31" s="22">
        <f>C31-D31</f>
        <v>0</v>
      </c>
      <c r="F31" s="22">
        <f>D31-C31</f>
        <v>0</v>
      </c>
    </row>
    <row r="32" spans="1:6" ht="15" customHeight="1">
      <c r="A32" s="15" t="s">
        <v>75</v>
      </c>
      <c r="B32" s="28" t="s">
        <v>76</v>
      </c>
      <c r="C32" s="86">
        <v>1362398.49</v>
      </c>
      <c r="D32" s="86">
        <v>1362398.49</v>
      </c>
      <c r="E32" s="22">
        <f>C32-D32</f>
        <v>0</v>
      </c>
      <c r="F32" s="22">
        <f>D32-C32</f>
        <v>0</v>
      </c>
    </row>
    <row r="33" spans="1:6" ht="15" customHeight="1">
      <c r="A33" s="75" t="s">
        <v>127</v>
      </c>
      <c r="B33" s="76" t="s">
        <v>128</v>
      </c>
      <c r="C33" s="86">
        <v>2552</v>
      </c>
      <c r="D33" s="86">
        <v>2552</v>
      </c>
      <c r="E33" s="22"/>
      <c r="F33" s="22"/>
    </row>
    <row r="34" spans="1:6" ht="15" customHeight="1">
      <c r="A34" s="15" t="s">
        <v>87</v>
      </c>
      <c r="B34" s="28" t="s">
        <v>88</v>
      </c>
      <c r="C34" s="86">
        <v>23568</v>
      </c>
      <c r="D34" s="86">
        <v>23568</v>
      </c>
      <c r="E34" s="22">
        <f>C34-D34</f>
        <v>0</v>
      </c>
      <c r="F34" s="22">
        <f>D34-C34</f>
        <v>0</v>
      </c>
    </row>
    <row r="35" spans="1:6" ht="15" customHeight="1">
      <c r="A35" s="12" t="s">
        <v>15</v>
      </c>
      <c r="B35" s="46" t="s">
        <v>20</v>
      </c>
      <c r="C35" s="87">
        <v>4905259.6</v>
      </c>
      <c r="D35" s="87">
        <v>4905259.6</v>
      </c>
      <c r="E35" s="22">
        <f>C35-D35</f>
        <v>0</v>
      </c>
      <c r="F35" s="22">
        <f>D35-C35</f>
        <v>0</v>
      </c>
    </row>
    <row r="36" spans="1:6" ht="15" customHeight="1">
      <c r="A36" s="12">
        <v>261</v>
      </c>
      <c r="B36" s="14" t="s">
        <v>6</v>
      </c>
      <c r="C36" s="85">
        <v>0</v>
      </c>
      <c r="D36" s="85">
        <v>0</v>
      </c>
      <c r="E36" s="22">
        <f aca="true" t="shared" si="1" ref="E36:E64">C36-D36</f>
        <v>0</v>
      </c>
      <c r="F36" s="22">
        <f aca="true" t="shared" si="2" ref="F36:F64">D36-C36</f>
        <v>0</v>
      </c>
    </row>
    <row r="37" spans="1:6" ht="15" customHeight="1">
      <c r="A37" s="12" t="s">
        <v>45</v>
      </c>
      <c r="B37" s="14" t="s">
        <v>46</v>
      </c>
      <c r="C37" s="85">
        <v>0</v>
      </c>
      <c r="D37" s="85">
        <v>0</v>
      </c>
      <c r="E37" s="22">
        <f t="shared" si="1"/>
        <v>0</v>
      </c>
      <c r="F37" s="22">
        <f t="shared" si="2"/>
        <v>0</v>
      </c>
    </row>
    <row r="38" spans="1:6" ht="15" customHeight="1">
      <c r="A38" s="15" t="s">
        <v>55</v>
      </c>
      <c r="B38" s="16" t="s">
        <v>52</v>
      </c>
      <c r="C38" s="88">
        <v>0</v>
      </c>
      <c r="D38" s="88">
        <v>0</v>
      </c>
      <c r="E38" s="22">
        <f t="shared" si="1"/>
        <v>0</v>
      </c>
      <c r="F38" s="22">
        <f t="shared" si="2"/>
        <v>0</v>
      </c>
    </row>
    <row r="39" spans="1:6" ht="15" customHeight="1">
      <c r="A39" s="12">
        <v>314</v>
      </c>
      <c r="B39" s="14" t="s">
        <v>19</v>
      </c>
      <c r="C39" s="85">
        <v>155868</v>
      </c>
      <c r="D39" s="85">
        <v>155868</v>
      </c>
      <c r="E39" s="22">
        <f t="shared" si="1"/>
        <v>0</v>
      </c>
      <c r="F39" s="22">
        <f t="shared" si="2"/>
        <v>0</v>
      </c>
    </row>
    <row r="40" spans="1:6" ht="15" customHeight="1">
      <c r="A40" s="15">
        <v>315</v>
      </c>
      <c r="B40" s="16" t="s">
        <v>7</v>
      </c>
      <c r="C40" s="86">
        <v>35102</v>
      </c>
      <c r="D40" s="86">
        <v>35102</v>
      </c>
      <c r="E40" s="22">
        <f t="shared" si="1"/>
        <v>0</v>
      </c>
      <c r="F40" s="22">
        <f t="shared" si="2"/>
        <v>0</v>
      </c>
    </row>
    <row r="41" spans="1:6" ht="15" customHeight="1">
      <c r="A41" s="75" t="s">
        <v>129</v>
      </c>
      <c r="B41" s="77" t="s">
        <v>130</v>
      </c>
      <c r="C41" s="86">
        <v>80000</v>
      </c>
      <c r="D41" s="86">
        <v>80000</v>
      </c>
      <c r="E41" s="22">
        <f t="shared" si="1"/>
        <v>0</v>
      </c>
      <c r="F41" s="22">
        <f t="shared" si="2"/>
        <v>0</v>
      </c>
    </row>
    <row r="42" spans="1:6" ht="15" customHeight="1">
      <c r="A42" s="15" t="s">
        <v>23</v>
      </c>
      <c r="B42" s="16" t="s">
        <v>24</v>
      </c>
      <c r="C42" s="86">
        <v>97741.15</v>
      </c>
      <c r="D42" s="86">
        <v>97741.15</v>
      </c>
      <c r="E42" s="22">
        <f t="shared" si="1"/>
        <v>0</v>
      </c>
      <c r="F42" s="22">
        <f t="shared" si="2"/>
        <v>0</v>
      </c>
    </row>
    <row r="43" spans="1:6" ht="15" customHeight="1">
      <c r="A43" s="15" t="s">
        <v>89</v>
      </c>
      <c r="B43" s="16" t="s">
        <v>90</v>
      </c>
      <c r="C43" s="86">
        <v>62208</v>
      </c>
      <c r="D43" s="86">
        <v>62208</v>
      </c>
      <c r="E43" s="22">
        <f t="shared" si="1"/>
        <v>0</v>
      </c>
      <c r="F43" s="22">
        <f t="shared" si="2"/>
        <v>0</v>
      </c>
    </row>
    <row r="44" spans="1:6" ht="15" customHeight="1">
      <c r="A44" s="12" t="s">
        <v>16</v>
      </c>
      <c r="B44" s="14" t="s">
        <v>21</v>
      </c>
      <c r="C44" s="84">
        <v>85686</v>
      </c>
      <c r="D44" s="84">
        <v>85686</v>
      </c>
      <c r="E44" s="22">
        <f t="shared" si="1"/>
        <v>0</v>
      </c>
      <c r="F44" s="22">
        <f t="shared" si="2"/>
        <v>0</v>
      </c>
    </row>
    <row r="45" spans="1:6" ht="15" customHeight="1">
      <c r="A45" s="12" t="s">
        <v>17</v>
      </c>
      <c r="B45" s="64" t="s">
        <v>116</v>
      </c>
      <c r="C45" s="87">
        <v>26928</v>
      </c>
      <c r="D45" s="87">
        <v>26928</v>
      </c>
      <c r="E45" s="22">
        <f t="shared" si="1"/>
        <v>0</v>
      </c>
      <c r="F45" s="22">
        <f t="shared" si="2"/>
        <v>0</v>
      </c>
    </row>
    <row r="46" spans="1:6" ht="15" customHeight="1">
      <c r="A46" s="63" t="s">
        <v>115</v>
      </c>
      <c r="B46" s="64" t="s">
        <v>117</v>
      </c>
      <c r="C46" s="87">
        <v>13754</v>
      </c>
      <c r="D46" s="87">
        <v>13754</v>
      </c>
      <c r="E46" s="22">
        <f t="shared" si="1"/>
        <v>0</v>
      </c>
      <c r="F46" s="22">
        <f t="shared" si="2"/>
        <v>0</v>
      </c>
    </row>
    <row r="47" spans="1:6" ht="15" customHeight="1">
      <c r="A47" s="12" t="s">
        <v>105</v>
      </c>
      <c r="B47" s="14" t="s">
        <v>106</v>
      </c>
      <c r="C47" s="87">
        <v>87210</v>
      </c>
      <c r="D47" s="87">
        <v>87210</v>
      </c>
      <c r="E47" s="22">
        <f t="shared" si="1"/>
        <v>0</v>
      </c>
      <c r="F47" s="22">
        <f t="shared" si="2"/>
        <v>0</v>
      </c>
    </row>
    <row r="48" spans="1:6" ht="15" customHeight="1">
      <c r="A48" s="12" t="s">
        <v>18</v>
      </c>
      <c r="B48" s="14" t="s">
        <v>22</v>
      </c>
      <c r="C48" s="87">
        <v>51445</v>
      </c>
      <c r="D48" s="87">
        <v>51445</v>
      </c>
      <c r="E48" s="22">
        <f t="shared" si="1"/>
        <v>0</v>
      </c>
      <c r="F48" s="22">
        <f t="shared" si="2"/>
        <v>0</v>
      </c>
    </row>
    <row r="49" spans="1:6" ht="15" customHeight="1">
      <c r="A49" s="12" t="s">
        <v>56</v>
      </c>
      <c r="B49" s="14" t="s">
        <v>57</v>
      </c>
      <c r="C49" s="87">
        <v>0</v>
      </c>
      <c r="D49" s="87">
        <v>0</v>
      </c>
      <c r="E49" s="22">
        <f t="shared" si="1"/>
        <v>0</v>
      </c>
      <c r="F49" s="22">
        <f t="shared" si="2"/>
        <v>0</v>
      </c>
    </row>
    <row r="50" spans="1:6" ht="15" customHeight="1">
      <c r="A50" s="78" t="s">
        <v>131</v>
      </c>
      <c r="B50" s="74" t="s">
        <v>134</v>
      </c>
      <c r="C50" s="87">
        <v>1298951.79</v>
      </c>
      <c r="D50" s="87">
        <v>1298951.79</v>
      </c>
      <c r="E50" s="22">
        <f t="shared" si="1"/>
        <v>0</v>
      </c>
      <c r="F50" s="22">
        <f t="shared" si="2"/>
        <v>0</v>
      </c>
    </row>
    <row r="51" spans="1:6" ht="15" customHeight="1">
      <c r="A51" s="12" t="s">
        <v>91</v>
      </c>
      <c r="B51" s="14" t="s">
        <v>92</v>
      </c>
      <c r="C51" s="87">
        <v>1039177.16</v>
      </c>
      <c r="D51" s="87">
        <v>1039177.16</v>
      </c>
      <c r="E51" s="22">
        <f t="shared" si="1"/>
        <v>0</v>
      </c>
      <c r="F51" s="22">
        <f t="shared" si="2"/>
        <v>0</v>
      </c>
    </row>
    <row r="52" spans="1:6" ht="15" customHeight="1">
      <c r="A52" s="12" t="s">
        <v>58</v>
      </c>
      <c r="B52" s="14" t="s">
        <v>59</v>
      </c>
      <c r="C52" s="87">
        <v>213628</v>
      </c>
      <c r="D52" s="87">
        <v>213628</v>
      </c>
      <c r="E52" s="22">
        <f t="shared" si="1"/>
        <v>0</v>
      </c>
      <c r="F52" s="22">
        <f t="shared" si="2"/>
        <v>0</v>
      </c>
    </row>
    <row r="53" spans="1:6" ht="15" customHeight="1">
      <c r="A53" s="12" t="s">
        <v>60</v>
      </c>
      <c r="B53" s="14" t="s">
        <v>64</v>
      </c>
      <c r="C53" s="85">
        <v>100054332.65</v>
      </c>
      <c r="D53" s="85">
        <v>100054332.65</v>
      </c>
      <c r="E53" s="22">
        <f t="shared" si="1"/>
        <v>0</v>
      </c>
      <c r="F53" s="22">
        <f t="shared" si="2"/>
        <v>0</v>
      </c>
    </row>
    <row r="54" spans="1:6" ht="15" customHeight="1">
      <c r="A54" s="12" t="s">
        <v>61</v>
      </c>
      <c r="B54" s="14" t="s">
        <v>65</v>
      </c>
      <c r="C54" s="85">
        <v>16018107</v>
      </c>
      <c r="D54" s="85">
        <v>16018107</v>
      </c>
      <c r="E54" s="22">
        <f t="shared" si="1"/>
        <v>0</v>
      </c>
      <c r="F54" s="22">
        <f t="shared" si="2"/>
        <v>0</v>
      </c>
    </row>
    <row r="55" spans="1:6" ht="15" customHeight="1">
      <c r="A55" s="12" t="s">
        <v>62</v>
      </c>
      <c r="B55" s="14" t="s">
        <v>66</v>
      </c>
      <c r="C55" s="87">
        <v>31447486.2</v>
      </c>
      <c r="D55" s="87">
        <v>31447486.2</v>
      </c>
      <c r="E55" s="22">
        <f t="shared" si="1"/>
        <v>0</v>
      </c>
      <c r="F55" s="22">
        <f t="shared" si="2"/>
        <v>0</v>
      </c>
    </row>
    <row r="56" spans="1:6" ht="15" customHeight="1">
      <c r="A56" s="12" t="s">
        <v>93</v>
      </c>
      <c r="B56" s="14" t="s">
        <v>94</v>
      </c>
      <c r="C56" s="87">
        <v>896000</v>
      </c>
      <c r="D56" s="87">
        <v>896000</v>
      </c>
      <c r="E56" s="22">
        <f t="shared" si="1"/>
        <v>0</v>
      </c>
      <c r="F56" s="22">
        <f t="shared" si="2"/>
        <v>0</v>
      </c>
    </row>
    <row r="57" spans="1:6" ht="15" customHeight="1">
      <c r="A57" s="12" t="s">
        <v>67</v>
      </c>
      <c r="B57" s="14" t="s">
        <v>68</v>
      </c>
      <c r="C57" s="87">
        <v>12222082.38</v>
      </c>
      <c r="D57" s="87">
        <v>12222082.38</v>
      </c>
      <c r="E57" s="22">
        <f t="shared" si="1"/>
        <v>0</v>
      </c>
      <c r="F57" s="22">
        <f t="shared" si="2"/>
        <v>0</v>
      </c>
    </row>
    <row r="58" spans="1:6" ht="15" customHeight="1">
      <c r="A58" s="12" t="s">
        <v>63</v>
      </c>
      <c r="B58" s="14" t="s">
        <v>49</v>
      </c>
      <c r="C58" s="87">
        <v>0</v>
      </c>
      <c r="D58" s="87">
        <v>0</v>
      </c>
      <c r="E58" s="22">
        <f t="shared" si="1"/>
        <v>0</v>
      </c>
      <c r="F58" s="22">
        <f t="shared" si="2"/>
        <v>0</v>
      </c>
    </row>
    <row r="59" spans="1:6" ht="15" customHeight="1">
      <c r="A59" s="12" t="s">
        <v>95</v>
      </c>
      <c r="B59" s="14" t="s">
        <v>97</v>
      </c>
      <c r="C59" s="87">
        <v>3304</v>
      </c>
      <c r="D59" s="87">
        <v>3304</v>
      </c>
      <c r="E59" s="22">
        <f t="shared" si="1"/>
        <v>0</v>
      </c>
      <c r="F59" s="22">
        <f t="shared" si="2"/>
        <v>0</v>
      </c>
    </row>
    <row r="60" spans="1:6" ht="15" customHeight="1">
      <c r="A60" s="12" t="s">
        <v>96</v>
      </c>
      <c r="B60" s="14" t="s">
        <v>98</v>
      </c>
      <c r="C60" s="87">
        <v>150000</v>
      </c>
      <c r="D60" s="87">
        <v>150000</v>
      </c>
      <c r="E60" s="22">
        <f t="shared" si="1"/>
        <v>0</v>
      </c>
      <c r="F60" s="22">
        <f t="shared" si="2"/>
        <v>0</v>
      </c>
    </row>
    <row r="61" spans="1:6" ht="15" customHeight="1">
      <c r="A61" s="63" t="s">
        <v>118</v>
      </c>
      <c r="B61" s="66" t="s">
        <v>120</v>
      </c>
      <c r="C61" s="87">
        <v>2772922</v>
      </c>
      <c r="D61" s="87">
        <v>2772922</v>
      </c>
      <c r="E61" s="22">
        <f t="shared" si="1"/>
        <v>0</v>
      </c>
      <c r="F61" s="22">
        <f t="shared" si="2"/>
        <v>0</v>
      </c>
    </row>
    <row r="62" spans="1:6" ht="15" customHeight="1">
      <c r="A62" s="63" t="s">
        <v>119</v>
      </c>
      <c r="B62" s="67" t="s">
        <v>121</v>
      </c>
      <c r="C62" s="87">
        <v>1358608.16</v>
      </c>
      <c r="D62" s="87">
        <v>1358608.16</v>
      </c>
      <c r="E62" s="22">
        <f t="shared" si="1"/>
        <v>0</v>
      </c>
      <c r="F62" s="22">
        <f t="shared" si="2"/>
        <v>0</v>
      </c>
    </row>
    <row r="63" spans="1:6" ht="15" customHeight="1">
      <c r="A63" s="12" t="s">
        <v>99</v>
      </c>
      <c r="B63" s="14" t="s">
        <v>100</v>
      </c>
      <c r="C63" s="87">
        <v>39568</v>
      </c>
      <c r="D63" s="87">
        <v>39568</v>
      </c>
      <c r="E63" s="22">
        <f t="shared" si="1"/>
        <v>0</v>
      </c>
      <c r="F63" s="22">
        <f t="shared" si="2"/>
        <v>0</v>
      </c>
    </row>
    <row r="64" spans="1:6" ht="15" customHeight="1">
      <c r="A64" s="12" t="s">
        <v>101</v>
      </c>
      <c r="B64" s="14" t="s">
        <v>102</v>
      </c>
      <c r="C64" s="87">
        <v>39568</v>
      </c>
      <c r="D64" s="87">
        <v>39568</v>
      </c>
      <c r="E64" s="22">
        <f t="shared" si="1"/>
        <v>0</v>
      </c>
      <c r="F64" s="22">
        <f t="shared" si="2"/>
        <v>0</v>
      </c>
    </row>
    <row r="65" spans="1:6" ht="15" customHeight="1">
      <c r="A65" s="21"/>
      <c r="B65" s="36"/>
      <c r="C65" s="71"/>
      <c r="D65" s="71"/>
      <c r="E65" s="72"/>
      <c r="F65" s="72"/>
    </row>
    <row r="66" spans="1:4" ht="15" customHeight="1">
      <c r="A66" s="13"/>
      <c r="B66" s="60"/>
      <c r="C66" s="73"/>
      <c r="D66" s="73"/>
    </row>
    <row r="67" spans="1:4" ht="15" customHeight="1">
      <c r="A67" s="37"/>
      <c r="B67" s="70" t="s">
        <v>110</v>
      </c>
      <c r="C67" s="38" t="s">
        <v>77</v>
      </c>
      <c r="D67" s="38" t="s">
        <v>78</v>
      </c>
    </row>
    <row r="68" spans="1:4" ht="15" customHeight="1">
      <c r="A68" s="37"/>
      <c r="B68" s="2" t="s">
        <v>79</v>
      </c>
      <c r="C68" s="18">
        <v>628679.02</v>
      </c>
      <c r="D68" s="18">
        <v>550777.59</v>
      </c>
    </row>
    <row r="69" spans="1:4" ht="15" customHeight="1">
      <c r="A69" s="37"/>
      <c r="B69" s="2" t="s">
        <v>80</v>
      </c>
      <c r="C69" s="18">
        <v>0</v>
      </c>
      <c r="D69" s="18">
        <v>26982</v>
      </c>
    </row>
    <row r="70" spans="1:4" ht="15" customHeight="1">
      <c r="A70" s="37"/>
      <c r="B70" s="2" t="s">
        <v>81</v>
      </c>
      <c r="C70" s="18">
        <v>0</v>
      </c>
      <c r="D70" s="18">
        <v>8388</v>
      </c>
    </row>
    <row r="71" spans="1:7" ht="15" customHeight="1">
      <c r="A71" s="37"/>
      <c r="B71" s="2" t="s">
        <v>82</v>
      </c>
      <c r="C71" s="18">
        <v>70514</v>
      </c>
      <c r="D71" s="18">
        <v>48796.9</v>
      </c>
      <c r="G71" s="26"/>
    </row>
    <row r="72" spans="1:4" ht="15" customHeight="1">
      <c r="A72" s="37"/>
      <c r="B72" s="59" t="s">
        <v>108</v>
      </c>
      <c r="C72" s="18">
        <v>270482</v>
      </c>
      <c r="D72" s="18">
        <v>208674</v>
      </c>
    </row>
    <row r="73" spans="1:4" ht="15" customHeight="1">
      <c r="A73" s="37"/>
      <c r="B73" s="2" t="s">
        <v>83</v>
      </c>
      <c r="C73" s="18">
        <v>0</v>
      </c>
      <c r="D73" s="18">
        <v>27997.7</v>
      </c>
    </row>
    <row r="74" spans="1:7" ht="15" customHeight="1">
      <c r="A74" s="37"/>
      <c r="B74" s="80" t="s">
        <v>133</v>
      </c>
      <c r="C74" s="18">
        <v>0</v>
      </c>
      <c r="D74" s="18">
        <v>4449</v>
      </c>
      <c r="G74" s="26"/>
    </row>
    <row r="75" spans="1:4" ht="15" customHeight="1">
      <c r="A75" s="37"/>
      <c r="B75" s="39" t="s">
        <v>84</v>
      </c>
      <c r="C75" s="40">
        <f>SUM(C68:C74)</f>
        <v>969675.02</v>
      </c>
      <c r="D75" s="40">
        <f>SUM(D68:D74)</f>
        <v>876065.19</v>
      </c>
    </row>
    <row r="76" spans="1:4" ht="15" customHeight="1">
      <c r="A76" s="47"/>
      <c r="B76" s="59" t="s">
        <v>109</v>
      </c>
      <c r="C76" s="18">
        <v>2209788</v>
      </c>
      <c r="D76" s="18">
        <v>486333.3</v>
      </c>
    </row>
    <row r="77" spans="1:5" ht="15" customHeight="1">
      <c r="A77" s="55"/>
      <c r="B77" s="56"/>
      <c r="C77" s="57"/>
      <c r="D77" s="57"/>
      <c r="E77" s="58"/>
    </row>
    <row r="78" spans="1:5" ht="15" customHeight="1">
      <c r="A78" s="55"/>
      <c r="B78" s="56" t="s">
        <v>114</v>
      </c>
      <c r="C78" s="57">
        <f>SUM(C75:C76)</f>
        <v>3179463.02</v>
      </c>
      <c r="D78" s="57">
        <f>D76+D75</f>
        <v>1362398.49</v>
      </c>
      <c r="E78" s="58"/>
    </row>
    <row r="79" spans="1:4" ht="15" customHeight="1">
      <c r="A79" s="48"/>
      <c r="B79" s="56"/>
      <c r="C79" s="50"/>
      <c r="D79" s="50"/>
    </row>
    <row r="80" spans="1:4" ht="15" customHeight="1">
      <c r="A80" s="48"/>
      <c r="B80" s="65"/>
      <c r="C80" s="50"/>
      <c r="D80" s="50"/>
    </row>
    <row r="81" spans="1:5" ht="15" customHeight="1">
      <c r="A81" s="55"/>
      <c r="B81" s="56"/>
      <c r="C81" s="57"/>
      <c r="D81" s="57"/>
      <c r="E81" s="58"/>
    </row>
    <row r="82" spans="1:4" ht="19.5" customHeight="1">
      <c r="A82" s="48"/>
      <c r="B82" s="51"/>
      <c r="C82" s="52"/>
      <c r="D82" s="52"/>
    </row>
    <row r="83" spans="1:7" ht="15">
      <c r="A83" s="48"/>
      <c r="B83" s="61"/>
      <c r="C83" s="53"/>
      <c r="D83" s="53"/>
      <c r="E83" s="54"/>
      <c r="G83" s="26"/>
    </row>
    <row r="84" spans="1:5" ht="15">
      <c r="A84" s="13"/>
      <c r="B84" s="61"/>
      <c r="C84" s="53"/>
      <c r="D84" s="53"/>
      <c r="E84" s="54"/>
    </row>
    <row r="85" spans="1:4" ht="15">
      <c r="A85" s="13"/>
      <c r="B85" s="62"/>
      <c r="C85" s="26"/>
      <c r="D85" s="26"/>
    </row>
    <row r="86" spans="1:4" ht="12.75">
      <c r="A86" s="13"/>
      <c r="C86" s="26"/>
      <c r="D86" s="26"/>
    </row>
    <row r="87" spans="1:4" ht="12.75">
      <c r="A87" s="13"/>
      <c r="C87" s="26"/>
      <c r="D87" s="26"/>
    </row>
    <row r="88" spans="1:4" ht="12.75">
      <c r="A88" s="13"/>
      <c r="C88" s="26"/>
      <c r="D88" s="26"/>
    </row>
    <row r="89" spans="1:4" ht="12.75">
      <c r="A89" s="13"/>
      <c r="C89" s="26"/>
      <c r="D89" s="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</sheetData>
  <sheetProtection/>
  <mergeCells count="8">
    <mergeCell ref="E16:F17"/>
    <mergeCell ref="B2:D2"/>
    <mergeCell ref="A8:B8"/>
    <mergeCell ref="A9:B9"/>
    <mergeCell ref="A14:B14"/>
    <mergeCell ref="A16:A18"/>
    <mergeCell ref="B16:B18"/>
    <mergeCell ref="C16:D17"/>
  </mergeCells>
  <printOptions/>
  <pageMargins left="0.42" right="0.24" top="0.81" bottom="0.74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0"/>
  <sheetViews>
    <sheetView tabSelected="1" zoomScalePageLayoutView="0" workbookViewId="0" topLeftCell="A43">
      <selection activeCell="Q21" sqref="Q21"/>
    </sheetView>
  </sheetViews>
  <sheetFormatPr defaultColWidth="9.140625" defaultRowHeight="12.75"/>
  <cols>
    <col min="1" max="1" width="6.140625" style="0" customWidth="1"/>
    <col min="2" max="2" width="37.8515625" style="0" customWidth="1"/>
    <col min="3" max="3" width="15.421875" style="0" customWidth="1"/>
    <col min="4" max="4" width="14.8515625" style="0" customWidth="1"/>
    <col min="5" max="5" width="11.8515625" style="0" customWidth="1"/>
    <col min="6" max="6" width="12.28125" style="0" customWidth="1"/>
    <col min="7" max="7" width="19.421875" style="0" customWidth="1"/>
    <col min="10" max="10" width="12.57421875" style="0" customWidth="1"/>
  </cols>
  <sheetData>
    <row r="2" spans="2:6" ht="23.25">
      <c r="B2" s="96" t="s">
        <v>13</v>
      </c>
      <c r="C2" s="96"/>
      <c r="D2" s="96"/>
      <c r="E2" s="7"/>
      <c r="F2" s="7"/>
    </row>
    <row r="3" spans="1:6" ht="18">
      <c r="A3" s="29" t="s">
        <v>48</v>
      </c>
      <c r="B3" s="1"/>
      <c r="C3" s="1"/>
      <c r="E3" s="7"/>
      <c r="F3" s="7"/>
    </row>
    <row r="4" spans="1:6" ht="19.5" customHeight="1">
      <c r="A4" t="s">
        <v>50</v>
      </c>
      <c r="B4" s="1"/>
      <c r="C4" s="1"/>
      <c r="E4" s="7"/>
      <c r="F4" s="7"/>
    </row>
    <row r="5" spans="1:6" ht="18" customHeight="1">
      <c r="A5" s="69" t="s">
        <v>164</v>
      </c>
      <c r="B5" s="10"/>
      <c r="C5" s="10"/>
      <c r="D5" s="9"/>
      <c r="E5" s="41"/>
      <c r="F5" s="7"/>
    </row>
    <row r="6" spans="1:6" ht="9.75" customHeight="1">
      <c r="A6" s="44"/>
      <c r="B6" s="10"/>
      <c r="C6" s="10"/>
      <c r="D6" s="9"/>
      <c r="E6" s="41"/>
      <c r="F6" s="7"/>
    </row>
    <row r="7" spans="1:6" ht="15.75" customHeight="1">
      <c r="A7" s="44" t="s">
        <v>157</v>
      </c>
      <c r="B7" s="10"/>
      <c r="C7" s="10"/>
      <c r="D7" s="9"/>
      <c r="E7" s="41"/>
      <c r="F7" s="7"/>
    </row>
    <row r="8" spans="1:6" ht="15.75" customHeight="1">
      <c r="A8" s="44" t="s">
        <v>111</v>
      </c>
      <c r="B8" s="45"/>
      <c r="C8" s="33"/>
      <c r="D8" s="49"/>
      <c r="E8" s="41"/>
      <c r="F8" s="7"/>
    </row>
    <row r="9" spans="1:6" ht="16.5" customHeight="1">
      <c r="A9" s="97" t="s">
        <v>112</v>
      </c>
      <c r="B9" s="97"/>
      <c r="C9" s="8"/>
      <c r="D9" s="8"/>
      <c r="E9" s="41"/>
      <c r="F9" s="7"/>
    </row>
    <row r="10" spans="1:6" ht="12.75">
      <c r="A10" s="68" t="s">
        <v>150</v>
      </c>
      <c r="B10" s="6"/>
      <c r="C10" s="6"/>
      <c r="D10" s="6"/>
      <c r="E10" s="41"/>
      <c r="F10" s="7"/>
    </row>
    <row r="11" spans="1:6" ht="18" customHeight="1">
      <c r="A11" s="68" t="s">
        <v>158</v>
      </c>
      <c r="B11" s="6"/>
      <c r="C11" s="6"/>
      <c r="D11" s="6"/>
      <c r="E11" s="7"/>
      <c r="F11" s="42"/>
    </row>
    <row r="12" spans="1:6" ht="12.75" customHeight="1">
      <c r="A12" s="101"/>
      <c r="B12" s="104" t="s">
        <v>12</v>
      </c>
      <c r="C12" s="105" t="s">
        <v>0</v>
      </c>
      <c r="D12" s="106"/>
      <c r="E12" s="92" t="s">
        <v>1</v>
      </c>
      <c r="F12" s="93"/>
    </row>
    <row r="13" spans="1:6" ht="12.75">
      <c r="A13" s="102"/>
      <c r="B13" s="104"/>
      <c r="C13" s="107"/>
      <c r="D13" s="108"/>
      <c r="E13" s="94"/>
      <c r="F13" s="95"/>
    </row>
    <row r="14" spans="1:6" ht="25.5">
      <c r="A14" s="103"/>
      <c r="B14" s="104"/>
      <c r="C14" s="4" t="s">
        <v>8</v>
      </c>
      <c r="D14" s="4" t="s">
        <v>9</v>
      </c>
      <c r="E14" s="3" t="s">
        <v>10</v>
      </c>
      <c r="F14" s="3" t="s">
        <v>11</v>
      </c>
    </row>
    <row r="15" spans="1:6" ht="15" customHeight="1">
      <c r="A15" s="12" t="s">
        <v>25</v>
      </c>
      <c r="B15" s="74" t="s">
        <v>41</v>
      </c>
      <c r="C15" s="83">
        <v>37800</v>
      </c>
      <c r="D15" s="83">
        <v>37800</v>
      </c>
      <c r="E15" s="81">
        <f aca="true" t="shared" si="0" ref="E15:E23">C15-D15</f>
        <v>0</v>
      </c>
      <c r="F15" s="81">
        <f>D15-C15</f>
        <v>0</v>
      </c>
    </row>
    <row r="16" spans="1:6" ht="15" customHeight="1">
      <c r="A16" s="12" t="s">
        <v>26</v>
      </c>
      <c r="B16" s="74" t="s">
        <v>42</v>
      </c>
      <c r="C16" s="83">
        <v>649879</v>
      </c>
      <c r="D16" s="83">
        <v>649879</v>
      </c>
      <c r="E16" s="81">
        <f t="shared" si="0"/>
        <v>0</v>
      </c>
      <c r="F16" s="81">
        <f>D16-C16</f>
        <v>0</v>
      </c>
    </row>
    <row r="17" spans="1:6" ht="15" customHeight="1">
      <c r="A17" s="12" t="s">
        <v>27</v>
      </c>
      <c r="B17" s="74" t="s">
        <v>2</v>
      </c>
      <c r="C17" s="83">
        <v>112108112.49</v>
      </c>
      <c r="D17" s="83">
        <v>112108112.49</v>
      </c>
      <c r="E17" s="81">
        <f t="shared" si="0"/>
        <v>0</v>
      </c>
      <c r="F17" s="81">
        <f>D17-C17</f>
        <v>0</v>
      </c>
    </row>
    <row r="18" spans="1:6" ht="15.75" customHeight="1">
      <c r="A18" s="12" t="s">
        <v>28</v>
      </c>
      <c r="B18" s="90" t="s">
        <v>33</v>
      </c>
      <c r="C18" s="91">
        <v>3419752.9</v>
      </c>
      <c r="D18" s="83">
        <v>3419752.9</v>
      </c>
      <c r="E18" s="81">
        <f t="shared" si="0"/>
        <v>0</v>
      </c>
      <c r="F18" s="81">
        <v>0</v>
      </c>
    </row>
    <row r="19" spans="1:6" ht="15" customHeight="1">
      <c r="A19" s="12" t="s">
        <v>29</v>
      </c>
      <c r="B19" s="19" t="s">
        <v>44</v>
      </c>
      <c r="C19" s="83">
        <v>1601412.24</v>
      </c>
      <c r="D19" s="83">
        <v>1601412.24</v>
      </c>
      <c r="E19" s="22">
        <f t="shared" si="0"/>
        <v>0</v>
      </c>
      <c r="F19" s="22">
        <f>D19-C19</f>
        <v>0</v>
      </c>
    </row>
    <row r="20" spans="1:7" ht="15" customHeight="1">
      <c r="A20" s="12" t="s">
        <v>30</v>
      </c>
      <c r="B20" s="14" t="s">
        <v>4</v>
      </c>
      <c r="C20" s="85">
        <v>16274491.74</v>
      </c>
      <c r="D20" s="85">
        <v>16274491.74</v>
      </c>
      <c r="E20" s="22">
        <f t="shared" si="0"/>
        <v>0</v>
      </c>
      <c r="F20" s="22">
        <v>0</v>
      </c>
      <c r="G20" s="26"/>
    </row>
    <row r="21" spans="1:6" ht="15" customHeight="1">
      <c r="A21" s="12" t="s">
        <v>53</v>
      </c>
      <c r="B21" s="74" t="s">
        <v>126</v>
      </c>
      <c r="C21" s="85">
        <v>159800</v>
      </c>
      <c r="D21" s="85">
        <v>159800</v>
      </c>
      <c r="E21" s="22">
        <f t="shared" si="0"/>
        <v>0</v>
      </c>
      <c r="F21" s="22">
        <f>D21-C21</f>
        <v>0</v>
      </c>
    </row>
    <row r="22" spans="1:6" ht="15" customHeight="1">
      <c r="A22" s="15" t="s">
        <v>32</v>
      </c>
      <c r="B22" s="28" t="s">
        <v>5</v>
      </c>
      <c r="C22" s="86">
        <v>1058299</v>
      </c>
      <c r="D22" s="86">
        <v>1058299</v>
      </c>
      <c r="E22" s="22">
        <f t="shared" si="0"/>
        <v>0</v>
      </c>
      <c r="F22" s="22">
        <f>D22-C22</f>
        <v>0</v>
      </c>
    </row>
    <row r="23" spans="1:6" ht="15" customHeight="1">
      <c r="A23" s="15" t="s">
        <v>54</v>
      </c>
      <c r="B23" s="28" t="s">
        <v>43</v>
      </c>
      <c r="C23" s="86">
        <v>200000</v>
      </c>
      <c r="D23" s="86">
        <v>200000</v>
      </c>
      <c r="E23" s="22">
        <f t="shared" si="0"/>
        <v>0</v>
      </c>
      <c r="F23" s="22">
        <f>D23-C23</f>
        <v>0</v>
      </c>
    </row>
    <row r="24" spans="1:6" ht="15" customHeight="1">
      <c r="A24" s="15" t="s">
        <v>85</v>
      </c>
      <c r="B24" s="28" t="s">
        <v>86</v>
      </c>
      <c r="C24" s="86">
        <v>37800</v>
      </c>
      <c r="D24" s="86">
        <v>37800</v>
      </c>
      <c r="E24" s="22">
        <v>0</v>
      </c>
      <c r="F24" s="22">
        <v>0</v>
      </c>
    </row>
    <row r="25" spans="1:6" ht="15" customHeight="1">
      <c r="A25" s="15" t="s">
        <v>69</v>
      </c>
      <c r="B25" s="28" t="s">
        <v>72</v>
      </c>
      <c r="C25" s="86">
        <v>492767</v>
      </c>
      <c r="D25" s="86">
        <v>492767</v>
      </c>
      <c r="E25" s="22">
        <v>0</v>
      </c>
      <c r="F25" s="22">
        <v>0</v>
      </c>
    </row>
    <row r="26" spans="1:6" ht="15" customHeight="1">
      <c r="A26" s="15" t="s">
        <v>70</v>
      </c>
      <c r="B26" s="28" t="s">
        <v>73</v>
      </c>
      <c r="C26" s="86">
        <v>37541379</v>
      </c>
      <c r="D26" s="86">
        <v>37541379</v>
      </c>
      <c r="E26" s="22">
        <f>C26-D26</f>
        <v>0</v>
      </c>
      <c r="F26" s="22">
        <f>D26-C26</f>
        <v>0</v>
      </c>
    </row>
    <row r="27" spans="1:6" ht="15" customHeight="1">
      <c r="A27" s="15" t="s">
        <v>71</v>
      </c>
      <c r="B27" s="28" t="s">
        <v>74</v>
      </c>
      <c r="C27" s="86">
        <v>1689908</v>
      </c>
      <c r="D27" s="86">
        <v>1689908</v>
      </c>
      <c r="E27" s="22">
        <f>C27-D27</f>
        <v>0</v>
      </c>
      <c r="F27" s="22">
        <f>D27-C27</f>
        <v>0</v>
      </c>
    </row>
    <row r="28" spans="1:6" ht="15" customHeight="1">
      <c r="A28" s="15" t="s">
        <v>75</v>
      </c>
      <c r="B28" s="28" t="s">
        <v>76</v>
      </c>
      <c r="C28" s="86">
        <v>1601412.24</v>
      </c>
      <c r="D28" s="86">
        <v>1601412.24</v>
      </c>
      <c r="E28" s="22">
        <f>C28-D28</f>
        <v>0</v>
      </c>
      <c r="F28" s="22">
        <f>D28-C28</f>
        <v>0</v>
      </c>
    </row>
    <row r="29" spans="1:6" ht="15" customHeight="1">
      <c r="A29" s="75" t="s">
        <v>127</v>
      </c>
      <c r="B29" s="76" t="s">
        <v>128</v>
      </c>
      <c r="C29" s="86">
        <v>1230</v>
      </c>
      <c r="D29" s="86">
        <v>1230</v>
      </c>
      <c r="E29" s="22"/>
      <c r="F29" s="22"/>
    </row>
    <row r="30" spans="1:6" ht="15" customHeight="1">
      <c r="A30" s="15" t="s">
        <v>87</v>
      </c>
      <c r="B30" s="28" t="s">
        <v>88</v>
      </c>
      <c r="C30" s="86">
        <v>29123</v>
      </c>
      <c r="D30" s="86">
        <v>29123</v>
      </c>
      <c r="E30" s="22">
        <f aca="true" t="shared" si="1" ref="E30:E59">C30-D30</f>
        <v>0</v>
      </c>
      <c r="F30" s="22">
        <f>D30-C30</f>
        <v>0</v>
      </c>
    </row>
    <row r="31" spans="1:6" ht="15" customHeight="1">
      <c r="A31" s="12" t="s">
        <v>15</v>
      </c>
      <c r="B31" s="46" t="s">
        <v>20</v>
      </c>
      <c r="C31" s="87">
        <v>7221388.47</v>
      </c>
      <c r="D31" s="87">
        <v>7221388.47</v>
      </c>
      <c r="E31" s="22">
        <f t="shared" si="1"/>
        <v>0</v>
      </c>
      <c r="F31" s="22">
        <f>D31-C31</f>
        <v>0</v>
      </c>
    </row>
    <row r="32" spans="1:6" ht="15" customHeight="1">
      <c r="A32" s="12">
        <v>261</v>
      </c>
      <c r="B32" s="14" t="s">
        <v>6</v>
      </c>
      <c r="C32" s="85">
        <v>0</v>
      </c>
      <c r="D32" s="85">
        <v>0</v>
      </c>
      <c r="E32" s="22">
        <f t="shared" si="1"/>
        <v>0</v>
      </c>
      <c r="F32" s="22">
        <f aca="true" t="shared" si="2" ref="F32:F59">D32-C32</f>
        <v>0</v>
      </c>
    </row>
    <row r="33" spans="1:6" ht="15" customHeight="1">
      <c r="A33" s="12">
        <v>314</v>
      </c>
      <c r="B33" s="14" t="s">
        <v>19</v>
      </c>
      <c r="C33" s="85">
        <v>180840</v>
      </c>
      <c r="D33" s="85">
        <v>180840</v>
      </c>
      <c r="E33" s="22">
        <f t="shared" si="1"/>
        <v>0</v>
      </c>
      <c r="F33" s="22">
        <f t="shared" si="2"/>
        <v>0</v>
      </c>
    </row>
    <row r="34" spans="1:6" ht="15" customHeight="1">
      <c r="A34" s="15">
        <v>315</v>
      </c>
      <c r="B34" s="16" t="s">
        <v>7</v>
      </c>
      <c r="C34" s="86">
        <v>40569</v>
      </c>
      <c r="D34" s="86">
        <v>40569</v>
      </c>
      <c r="E34" s="22">
        <f t="shared" si="1"/>
        <v>0</v>
      </c>
      <c r="F34" s="22">
        <f t="shared" si="2"/>
        <v>0</v>
      </c>
    </row>
    <row r="35" spans="1:6" ht="15" customHeight="1">
      <c r="A35" s="15" t="s">
        <v>23</v>
      </c>
      <c r="B35" s="16" t="s">
        <v>24</v>
      </c>
      <c r="C35" s="86">
        <v>109602.57</v>
      </c>
      <c r="D35" s="86">
        <v>109602.57</v>
      </c>
      <c r="E35" s="22">
        <f t="shared" si="1"/>
        <v>0</v>
      </c>
      <c r="F35" s="22">
        <f t="shared" si="2"/>
        <v>0</v>
      </c>
    </row>
    <row r="36" spans="1:6" ht="15" customHeight="1">
      <c r="A36" s="15" t="s">
        <v>89</v>
      </c>
      <c r="B36" s="16" t="s">
        <v>90</v>
      </c>
      <c r="C36" s="86">
        <v>62208</v>
      </c>
      <c r="D36" s="86">
        <v>62208</v>
      </c>
      <c r="E36" s="22">
        <f t="shared" si="1"/>
        <v>0</v>
      </c>
      <c r="F36" s="22">
        <f t="shared" si="2"/>
        <v>0</v>
      </c>
    </row>
    <row r="37" spans="1:6" ht="15" customHeight="1">
      <c r="A37" s="12" t="s">
        <v>16</v>
      </c>
      <c r="B37" s="14" t="s">
        <v>21</v>
      </c>
      <c r="C37" s="84">
        <v>98781</v>
      </c>
      <c r="D37" s="84">
        <v>98781</v>
      </c>
      <c r="E37" s="22">
        <f t="shared" si="1"/>
        <v>0</v>
      </c>
      <c r="F37" s="22">
        <f t="shared" si="2"/>
        <v>0</v>
      </c>
    </row>
    <row r="38" spans="1:6" ht="15" customHeight="1">
      <c r="A38" s="12" t="s">
        <v>17</v>
      </c>
      <c r="B38" s="64" t="s">
        <v>116</v>
      </c>
      <c r="C38" s="87">
        <v>31479</v>
      </c>
      <c r="D38" s="87">
        <v>31479</v>
      </c>
      <c r="E38" s="22">
        <f t="shared" si="1"/>
        <v>0</v>
      </c>
      <c r="F38" s="22">
        <f t="shared" si="2"/>
        <v>0</v>
      </c>
    </row>
    <row r="39" spans="1:6" ht="15" customHeight="1">
      <c r="A39" s="63" t="s">
        <v>115</v>
      </c>
      <c r="B39" s="64" t="s">
        <v>117</v>
      </c>
      <c r="C39" s="87">
        <v>15793</v>
      </c>
      <c r="D39" s="87">
        <v>15793</v>
      </c>
      <c r="E39" s="22">
        <f t="shared" si="1"/>
        <v>0</v>
      </c>
      <c r="F39" s="22">
        <f t="shared" si="2"/>
        <v>0</v>
      </c>
    </row>
    <row r="40" spans="1:6" ht="15" customHeight="1">
      <c r="A40" s="12" t="s">
        <v>105</v>
      </c>
      <c r="B40" s="14" t="s">
        <v>106</v>
      </c>
      <c r="C40" s="87">
        <v>82650</v>
      </c>
      <c r="D40" s="87">
        <v>82650</v>
      </c>
      <c r="E40" s="22">
        <f t="shared" si="1"/>
        <v>0</v>
      </c>
      <c r="F40" s="22">
        <f t="shared" si="2"/>
        <v>0</v>
      </c>
    </row>
    <row r="41" spans="1:6" ht="15" customHeight="1">
      <c r="A41" s="12" t="s">
        <v>18</v>
      </c>
      <c r="B41" s="14" t="s">
        <v>22</v>
      </c>
      <c r="C41" s="87">
        <v>50515</v>
      </c>
      <c r="D41" s="87">
        <v>50515</v>
      </c>
      <c r="E41" s="22">
        <f t="shared" si="1"/>
        <v>0</v>
      </c>
      <c r="F41" s="22">
        <f t="shared" si="2"/>
        <v>0</v>
      </c>
    </row>
    <row r="42" spans="1:6" ht="15" customHeight="1">
      <c r="A42" s="12" t="s">
        <v>56</v>
      </c>
      <c r="B42" s="14" t="s">
        <v>57</v>
      </c>
      <c r="C42" s="87">
        <v>0</v>
      </c>
      <c r="D42" s="87">
        <v>0</v>
      </c>
      <c r="E42" s="22">
        <f t="shared" si="1"/>
        <v>0</v>
      </c>
      <c r="F42" s="22">
        <f t="shared" si="2"/>
        <v>0</v>
      </c>
    </row>
    <row r="43" spans="1:6" ht="15" customHeight="1">
      <c r="A43" s="78" t="s">
        <v>131</v>
      </c>
      <c r="B43" s="74" t="s">
        <v>134</v>
      </c>
      <c r="C43" s="87">
        <v>93868</v>
      </c>
      <c r="D43" s="87">
        <v>93868</v>
      </c>
      <c r="E43" s="22">
        <f t="shared" si="1"/>
        <v>0</v>
      </c>
      <c r="F43" s="22">
        <f t="shared" si="2"/>
        <v>0</v>
      </c>
    </row>
    <row r="44" spans="1:6" ht="15" customHeight="1">
      <c r="A44" s="78" t="s">
        <v>144</v>
      </c>
      <c r="B44" s="74" t="s">
        <v>145</v>
      </c>
      <c r="C44" s="87">
        <v>1000</v>
      </c>
      <c r="D44" s="87">
        <v>1000</v>
      </c>
      <c r="E44" s="22">
        <f t="shared" si="1"/>
        <v>0</v>
      </c>
      <c r="F44" s="22">
        <f t="shared" si="2"/>
        <v>0</v>
      </c>
    </row>
    <row r="45" spans="1:6" ht="15" customHeight="1">
      <c r="A45" s="78" t="s">
        <v>146</v>
      </c>
      <c r="B45" s="74" t="s">
        <v>147</v>
      </c>
      <c r="C45" s="87">
        <v>1006</v>
      </c>
      <c r="D45" s="87">
        <v>1006</v>
      </c>
      <c r="E45" s="22">
        <f t="shared" si="1"/>
        <v>0</v>
      </c>
      <c r="F45" s="22">
        <f t="shared" si="2"/>
        <v>0</v>
      </c>
    </row>
    <row r="46" spans="1:6" ht="15" customHeight="1">
      <c r="A46" s="78" t="s">
        <v>148</v>
      </c>
      <c r="B46" s="74" t="s">
        <v>149</v>
      </c>
      <c r="C46" s="87">
        <v>195</v>
      </c>
      <c r="D46" s="87">
        <v>195</v>
      </c>
      <c r="E46" s="22">
        <f t="shared" si="1"/>
        <v>0</v>
      </c>
      <c r="F46" s="22">
        <f t="shared" si="2"/>
        <v>0</v>
      </c>
    </row>
    <row r="47" spans="1:6" ht="15" customHeight="1">
      <c r="A47" s="12" t="s">
        <v>91</v>
      </c>
      <c r="B47" s="14" t="s">
        <v>92</v>
      </c>
      <c r="C47" s="87">
        <v>253157.12</v>
      </c>
      <c r="D47" s="87">
        <v>253157.12</v>
      </c>
      <c r="E47" s="22">
        <f t="shared" si="1"/>
        <v>0</v>
      </c>
      <c r="F47" s="22">
        <f t="shared" si="2"/>
        <v>0</v>
      </c>
    </row>
    <row r="48" spans="1:6" ht="15" customHeight="1">
      <c r="A48" s="12" t="s">
        <v>58</v>
      </c>
      <c r="B48" s="14" t="s">
        <v>59</v>
      </c>
      <c r="C48" s="87">
        <v>211278</v>
      </c>
      <c r="D48" s="87">
        <v>211278</v>
      </c>
      <c r="E48" s="22">
        <f t="shared" si="1"/>
        <v>0</v>
      </c>
      <c r="F48" s="22">
        <f t="shared" si="2"/>
        <v>0</v>
      </c>
    </row>
    <row r="49" spans="1:6" ht="15" customHeight="1">
      <c r="A49" s="12" t="s">
        <v>60</v>
      </c>
      <c r="B49" s="14" t="s">
        <v>64</v>
      </c>
      <c r="C49" s="85">
        <v>100054332.65</v>
      </c>
      <c r="D49" s="85">
        <v>100054332.65</v>
      </c>
      <c r="E49" s="22">
        <f t="shared" si="1"/>
        <v>0</v>
      </c>
      <c r="F49" s="22">
        <f t="shared" si="2"/>
        <v>0</v>
      </c>
    </row>
    <row r="50" spans="1:6" ht="15" customHeight="1">
      <c r="A50" s="12" t="s">
        <v>61</v>
      </c>
      <c r="B50" s="14" t="s">
        <v>65</v>
      </c>
      <c r="C50" s="85">
        <v>16063527</v>
      </c>
      <c r="D50" s="85">
        <v>16063527</v>
      </c>
      <c r="E50" s="22">
        <f t="shared" si="1"/>
        <v>0</v>
      </c>
      <c r="F50" s="22">
        <f t="shared" si="2"/>
        <v>0</v>
      </c>
    </row>
    <row r="51" spans="1:6" ht="15" customHeight="1">
      <c r="A51" s="12" t="s">
        <v>62</v>
      </c>
      <c r="B51" s="14" t="s">
        <v>66</v>
      </c>
      <c r="C51" s="87">
        <v>31447486.2</v>
      </c>
      <c r="D51" s="87">
        <v>31447486.2</v>
      </c>
      <c r="E51" s="22">
        <f t="shared" si="1"/>
        <v>0</v>
      </c>
      <c r="F51" s="22">
        <f t="shared" si="2"/>
        <v>0</v>
      </c>
    </row>
    <row r="52" spans="1:6" ht="15" customHeight="1">
      <c r="A52" s="12" t="s">
        <v>93</v>
      </c>
      <c r="B52" s="14" t="s">
        <v>94</v>
      </c>
      <c r="C52" s="87">
        <v>896000</v>
      </c>
      <c r="D52" s="87">
        <v>896000</v>
      </c>
      <c r="E52" s="22">
        <f t="shared" si="1"/>
        <v>0</v>
      </c>
      <c r="F52" s="22">
        <f t="shared" si="2"/>
        <v>0</v>
      </c>
    </row>
    <row r="53" spans="1:6" ht="15" customHeight="1">
      <c r="A53" s="12" t="s">
        <v>67</v>
      </c>
      <c r="B53" s="14" t="s">
        <v>68</v>
      </c>
      <c r="C53" s="87">
        <v>14702893.28</v>
      </c>
      <c r="D53" s="87">
        <v>14702893.28</v>
      </c>
      <c r="E53" s="22">
        <f t="shared" si="1"/>
        <v>0</v>
      </c>
      <c r="F53" s="22">
        <f t="shared" si="2"/>
        <v>0</v>
      </c>
    </row>
    <row r="54" spans="1:6" ht="15" customHeight="1">
      <c r="A54" s="12" t="s">
        <v>95</v>
      </c>
      <c r="B54" s="14" t="s">
        <v>97</v>
      </c>
      <c r="C54" s="87">
        <v>3304</v>
      </c>
      <c r="D54" s="87">
        <v>3304</v>
      </c>
      <c r="E54" s="22">
        <f t="shared" si="1"/>
        <v>0</v>
      </c>
      <c r="F54" s="22">
        <f t="shared" si="2"/>
        <v>0</v>
      </c>
    </row>
    <row r="55" spans="1:6" ht="15" customHeight="1">
      <c r="A55" s="12" t="s">
        <v>96</v>
      </c>
      <c r="B55" s="14" t="s">
        <v>98</v>
      </c>
      <c r="C55" s="87">
        <v>150000</v>
      </c>
      <c r="D55" s="87">
        <v>150000</v>
      </c>
      <c r="E55" s="22">
        <f t="shared" si="1"/>
        <v>0</v>
      </c>
      <c r="F55" s="22">
        <f t="shared" si="2"/>
        <v>0</v>
      </c>
    </row>
    <row r="56" spans="1:6" ht="15" customHeight="1">
      <c r="A56" s="63" t="s">
        <v>118</v>
      </c>
      <c r="B56" s="66" t="s">
        <v>120</v>
      </c>
      <c r="C56" s="87">
        <v>2731076</v>
      </c>
      <c r="D56" s="87">
        <v>2731076</v>
      </c>
      <c r="E56" s="22">
        <f t="shared" si="1"/>
        <v>0</v>
      </c>
      <c r="F56" s="22">
        <f t="shared" si="2"/>
        <v>0</v>
      </c>
    </row>
    <row r="57" spans="1:6" ht="15" customHeight="1">
      <c r="A57" s="63" t="s">
        <v>119</v>
      </c>
      <c r="B57" s="67" t="s">
        <v>121</v>
      </c>
      <c r="C57" s="87">
        <v>975853.12</v>
      </c>
      <c r="D57" s="87">
        <v>975853.12</v>
      </c>
      <c r="E57" s="22">
        <f t="shared" si="1"/>
        <v>0</v>
      </c>
      <c r="F57" s="22">
        <f t="shared" si="2"/>
        <v>0</v>
      </c>
    </row>
    <row r="58" spans="1:6" ht="15" customHeight="1">
      <c r="A58" s="12" t="s">
        <v>99</v>
      </c>
      <c r="B58" s="14" t="s">
        <v>100</v>
      </c>
      <c r="C58" s="87">
        <v>39568</v>
      </c>
      <c r="D58" s="87">
        <v>39568</v>
      </c>
      <c r="E58" s="22">
        <f t="shared" si="1"/>
        <v>0</v>
      </c>
      <c r="F58" s="22">
        <f t="shared" si="2"/>
        <v>0</v>
      </c>
    </row>
    <row r="59" spans="1:6" ht="15" customHeight="1">
      <c r="A59" s="12" t="s">
        <v>101</v>
      </c>
      <c r="B59" s="14" t="s">
        <v>102</v>
      </c>
      <c r="C59" s="87">
        <v>39568</v>
      </c>
      <c r="D59" s="87">
        <v>39568</v>
      </c>
      <c r="E59" s="22">
        <f t="shared" si="1"/>
        <v>0</v>
      </c>
      <c r="F59" s="22">
        <f t="shared" si="2"/>
        <v>0</v>
      </c>
    </row>
    <row r="60" spans="1:6" ht="15" customHeight="1">
      <c r="A60" s="21"/>
      <c r="B60" s="36"/>
      <c r="C60" s="71"/>
      <c r="D60" s="71"/>
      <c r="E60" s="72"/>
      <c r="F60" s="72"/>
    </row>
    <row r="61" spans="1:4" ht="15" customHeight="1">
      <c r="A61" s="13"/>
      <c r="B61" s="60"/>
      <c r="C61" s="73"/>
      <c r="D61" s="73"/>
    </row>
    <row r="62" spans="1:4" ht="15" customHeight="1">
      <c r="A62" s="37"/>
      <c r="B62" s="70" t="s">
        <v>110</v>
      </c>
      <c r="C62" s="38" t="s">
        <v>77</v>
      </c>
      <c r="D62" s="38" t="s">
        <v>78</v>
      </c>
    </row>
    <row r="63" spans="1:4" ht="15" customHeight="1">
      <c r="A63" s="37"/>
      <c r="B63" s="2" t="s">
        <v>79</v>
      </c>
      <c r="C63" s="18">
        <v>906978.9</v>
      </c>
      <c r="D63" s="18">
        <v>811012.24</v>
      </c>
    </row>
    <row r="64" spans="1:4" ht="15" customHeight="1">
      <c r="A64" s="37"/>
      <c r="B64" s="2" t="s">
        <v>80</v>
      </c>
      <c r="C64" s="18">
        <v>0</v>
      </c>
      <c r="D64" s="18">
        <v>26982</v>
      </c>
    </row>
    <row r="65" spans="1:7" ht="15" customHeight="1">
      <c r="A65" s="37"/>
      <c r="B65" s="2" t="s">
        <v>81</v>
      </c>
      <c r="C65" s="18">
        <v>0</v>
      </c>
      <c r="D65" s="18">
        <v>8388</v>
      </c>
      <c r="G65" s="26"/>
    </row>
    <row r="66" spans="1:4" ht="15" customHeight="1">
      <c r="A66" s="37"/>
      <c r="B66" s="2" t="s">
        <v>82</v>
      </c>
      <c r="C66" s="18">
        <v>70514</v>
      </c>
      <c r="D66" s="18">
        <v>3287</v>
      </c>
    </row>
    <row r="67" spans="1:4" ht="15" customHeight="1">
      <c r="A67" s="37"/>
      <c r="B67" s="59" t="s">
        <v>108</v>
      </c>
      <c r="C67" s="18">
        <v>232472</v>
      </c>
      <c r="D67" s="18">
        <v>190388</v>
      </c>
    </row>
    <row r="68" spans="1:7" ht="15" customHeight="1">
      <c r="A68" s="37"/>
      <c r="B68" s="2" t="s">
        <v>83</v>
      </c>
      <c r="C68" s="18">
        <v>0</v>
      </c>
      <c r="D68" s="18">
        <v>27997.7</v>
      </c>
      <c r="G68" s="26"/>
    </row>
    <row r="69" spans="1:7" ht="15" customHeight="1">
      <c r="A69" s="37"/>
      <c r="B69" s="80" t="s">
        <v>133</v>
      </c>
      <c r="C69" s="18">
        <v>0</v>
      </c>
      <c r="D69" s="18">
        <v>22349</v>
      </c>
      <c r="G69" s="26"/>
    </row>
    <row r="70" spans="1:7" ht="15" customHeight="1">
      <c r="A70" s="37"/>
      <c r="B70" s="39" t="s">
        <v>84</v>
      </c>
      <c r="C70" s="40">
        <f>SUM(C63:C69)</f>
        <v>1209964.9</v>
      </c>
      <c r="D70" s="40">
        <f>SUM(D63:D69)</f>
        <v>1090403.94</v>
      </c>
      <c r="G70" s="79"/>
    </row>
    <row r="71" spans="1:7" ht="15" customHeight="1">
      <c r="A71" s="47"/>
      <c r="B71" s="59" t="s">
        <v>109</v>
      </c>
      <c r="C71" s="18">
        <v>2209788</v>
      </c>
      <c r="D71" s="18">
        <v>511008.3</v>
      </c>
      <c r="G71" s="79"/>
    </row>
    <row r="72" spans="1:5" ht="15" customHeight="1">
      <c r="A72" s="55"/>
      <c r="B72" s="56"/>
      <c r="C72" s="57"/>
      <c r="D72" s="57"/>
      <c r="E72" s="58"/>
    </row>
    <row r="73" spans="1:5" ht="15" customHeight="1">
      <c r="A73" s="55"/>
      <c r="B73" s="56" t="s">
        <v>114</v>
      </c>
      <c r="C73" s="57">
        <f>SUM(C70:C71)</f>
        <v>3419752.9</v>
      </c>
      <c r="D73" s="57">
        <f>D71+D70</f>
        <v>1601412.24</v>
      </c>
      <c r="E73" s="58"/>
    </row>
    <row r="74" spans="1:4" ht="19.5" customHeight="1">
      <c r="A74" s="48"/>
      <c r="B74" s="51"/>
      <c r="C74" s="52"/>
      <c r="D74" s="52"/>
    </row>
    <row r="75" spans="1:7" ht="12.75">
      <c r="A75" s="89" t="s">
        <v>142</v>
      </c>
      <c r="B75" s="8"/>
      <c r="C75" s="8"/>
      <c r="D75" s="8"/>
      <c r="E75" s="8"/>
      <c r="G75" s="26"/>
    </row>
    <row r="76" ht="12.75">
      <c r="A76" t="s">
        <v>143</v>
      </c>
    </row>
    <row r="78" spans="1:3" ht="24.75" customHeight="1">
      <c r="A78" s="67" t="s">
        <v>140</v>
      </c>
      <c r="B78" s="7"/>
      <c r="C78" s="69" t="s">
        <v>159</v>
      </c>
    </row>
    <row r="79" spans="1:5" ht="24.75" customHeight="1">
      <c r="A79" s="67" t="s">
        <v>141</v>
      </c>
      <c r="C79" s="69" t="s">
        <v>160</v>
      </c>
      <c r="D79" s="30"/>
      <c r="E79" s="30"/>
    </row>
    <row r="80" spans="1:5" ht="24.75" customHeight="1">
      <c r="A80" s="67" t="s">
        <v>141</v>
      </c>
      <c r="C80" s="69" t="s">
        <v>161</v>
      </c>
      <c r="D80" s="30"/>
      <c r="E80" s="30"/>
    </row>
    <row r="81" spans="1:4" ht="12.75">
      <c r="A81" s="13"/>
      <c r="D81" s="49"/>
    </row>
    <row r="82" spans="1:4" ht="12.75">
      <c r="A82" s="66" t="s">
        <v>155</v>
      </c>
      <c r="D82" s="49"/>
    </row>
    <row r="83" ht="12.75">
      <c r="A83" s="66" t="s">
        <v>162</v>
      </c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</sheetData>
  <sheetProtection/>
  <mergeCells count="6">
    <mergeCell ref="B2:D2"/>
    <mergeCell ref="A12:A14"/>
    <mergeCell ref="B12:B14"/>
    <mergeCell ref="C12:D13"/>
    <mergeCell ref="E12:F13"/>
    <mergeCell ref="A9:B9"/>
  </mergeCells>
  <printOptions/>
  <pageMargins left="0.42" right="0.24" top="0.81" bottom="0.74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1"/>
  <sheetViews>
    <sheetView zoomScalePageLayoutView="0" workbookViewId="0" topLeftCell="A49">
      <selection activeCell="J19" sqref="J19"/>
    </sheetView>
  </sheetViews>
  <sheetFormatPr defaultColWidth="9.140625" defaultRowHeight="12.75"/>
  <cols>
    <col min="1" max="1" width="6.140625" style="0" customWidth="1"/>
    <col min="2" max="2" width="37.8515625" style="0" customWidth="1"/>
    <col min="3" max="3" width="15.421875" style="0" customWidth="1"/>
    <col min="4" max="4" width="14.8515625" style="0" customWidth="1"/>
    <col min="5" max="5" width="11.421875" style="0" customWidth="1"/>
    <col min="6" max="6" width="12.00390625" style="0" customWidth="1"/>
    <col min="7" max="7" width="19.421875" style="0" customWidth="1"/>
    <col min="10" max="10" width="12.57421875" style="0" customWidth="1"/>
  </cols>
  <sheetData>
    <row r="2" spans="2:6" ht="15">
      <c r="B2" s="109" t="s">
        <v>104</v>
      </c>
      <c r="C2" s="109"/>
      <c r="D2" s="109"/>
      <c r="E2" s="7"/>
      <c r="F2" s="7"/>
    </row>
    <row r="3" spans="1:6" ht="18">
      <c r="A3" s="29" t="s">
        <v>48</v>
      </c>
      <c r="B3" s="1"/>
      <c r="C3" s="1"/>
      <c r="E3" s="7"/>
      <c r="F3" s="7"/>
    </row>
    <row r="4" spans="1:6" ht="19.5" customHeight="1">
      <c r="A4" t="s">
        <v>50</v>
      </c>
      <c r="B4" s="1"/>
      <c r="C4" s="1"/>
      <c r="E4" s="7"/>
      <c r="F4" s="7"/>
    </row>
    <row r="5" spans="1:6" ht="18" customHeight="1">
      <c r="A5" s="44" t="s">
        <v>163</v>
      </c>
      <c r="B5" s="10"/>
      <c r="C5" s="10"/>
      <c r="D5" s="9"/>
      <c r="E5" s="41"/>
      <c r="F5" s="7"/>
    </row>
    <row r="6" spans="1:6" ht="9.75" customHeight="1">
      <c r="A6" s="44"/>
      <c r="B6" s="10"/>
      <c r="C6" s="10"/>
      <c r="D6" s="9"/>
      <c r="E6" s="41"/>
      <c r="F6" s="7"/>
    </row>
    <row r="7" spans="1:6" ht="15" customHeight="1">
      <c r="A7" s="44" t="s">
        <v>154</v>
      </c>
      <c r="B7" s="10"/>
      <c r="C7" s="10"/>
      <c r="D7" s="9"/>
      <c r="E7" s="41"/>
      <c r="F7" s="7"/>
    </row>
    <row r="8" spans="1:6" ht="16.5" customHeight="1">
      <c r="A8" s="44" t="s">
        <v>132</v>
      </c>
      <c r="B8" s="45"/>
      <c r="C8" s="33"/>
      <c r="D8" s="49"/>
      <c r="E8" s="41"/>
      <c r="F8" s="7"/>
    </row>
    <row r="9" spans="1:6" ht="15" customHeight="1">
      <c r="A9" s="98" t="s">
        <v>123</v>
      </c>
      <c r="B9" s="98"/>
      <c r="C9" s="6"/>
      <c r="D9" s="6"/>
      <c r="E9" s="41"/>
      <c r="F9" s="7"/>
    </row>
    <row r="10" spans="1:6" ht="18" customHeight="1">
      <c r="A10" s="68" t="s">
        <v>150</v>
      </c>
      <c r="B10" s="6"/>
      <c r="C10" s="6"/>
      <c r="D10" s="6"/>
      <c r="E10" s="41"/>
      <c r="F10" s="7"/>
    </row>
    <row r="11" spans="1:6" ht="12.75">
      <c r="A11" s="68" t="s">
        <v>158</v>
      </c>
      <c r="B11" s="6"/>
      <c r="C11" s="6"/>
      <c r="D11" s="6"/>
      <c r="E11" s="7"/>
      <c r="F11" s="7"/>
    </row>
    <row r="12" spans="1:6" ht="18" customHeight="1">
      <c r="A12" s="6" t="s">
        <v>47</v>
      </c>
      <c r="B12" s="6"/>
      <c r="C12" s="6"/>
      <c r="D12" s="6"/>
      <c r="E12" s="42"/>
      <c r="F12" s="42"/>
    </row>
    <row r="13" spans="1:6" ht="12.75" customHeight="1">
      <c r="A13" s="101"/>
      <c r="B13" s="104" t="s">
        <v>12</v>
      </c>
      <c r="C13" s="105" t="s">
        <v>0</v>
      </c>
      <c r="D13" s="106"/>
      <c r="E13" s="92" t="s">
        <v>1</v>
      </c>
      <c r="F13" s="93"/>
    </row>
    <row r="14" spans="1:6" ht="12.75">
      <c r="A14" s="102"/>
      <c r="B14" s="104"/>
      <c r="C14" s="107"/>
      <c r="D14" s="108"/>
      <c r="E14" s="94"/>
      <c r="F14" s="95"/>
    </row>
    <row r="15" spans="1:6" ht="25.5">
      <c r="A15" s="103"/>
      <c r="B15" s="104"/>
      <c r="C15" s="4" t="s">
        <v>8</v>
      </c>
      <c r="D15" s="4" t="s">
        <v>9</v>
      </c>
      <c r="E15" s="3" t="s">
        <v>10</v>
      </c>
      <c r="F15" s="3" t="s">
        <v>11</v>
      </c>
    </row>
    <row r="16" spans="1:6" ht="15" customHeight="1">
      <c r="A16" s="12" t="s">
        <v>25</v>
      </c>
      <c r="B16" s="74" t="s">
        <v>41</v>
      </c>
      <c r="C16" s="83">
        <v>37800</v>
      </c>
      <c r="D16" s="83">
        <v>37800</v>
      </c>
      <c r="E16" s="81">
        <f aca="true" t="shared" si="0" ref="E16:E24">C16-D16</f>
        <v>0</v>
      </c>
      <c r="F16" s="81">
        <f>D16-C16</f>
        <v>0</v>
      </c>
    </row>
    <row r="17" spans="1:6" ht="15" customHeight="1">
      <c r="A17" s="12" t="s">
        <v>26</v>
      </c>
      <c r="B17" s="74" t="s">
        <v>42</v>
      </c>
      <c r="C17" s="83">
        <v>649879</v>
      </c>
      <c r="D17" s="83">
        <v>649879</v>
      </c>
      <c r="E17" s="81">
        <f t="shared" si="0"/>
        <v>0</v>
      </c>
      <c r="F17" s="81">
        <f>D17-C17</f>
        <v>0</v>
      </c>
    </row>
    <row r="18" spans="1:6" ht="15" customHeight="1">
      <c r="A18" s="12" t="s">
        <v>27</v>
      </c>
      <c r="B18" s="74" t="s">
        <v>2</v>
      </c>
      <c r="C18" s="83">
        <v>112108112.49</v>
      </c>
      <c r="D18" s="83">
        <v>112108112.49</v>
      </c>
      <c r="E18" s="81">
        <f t="shared" si="0"/>
        <v>0</v>
      </c>
      <c r="F18" s="81">
        <f>D18-C18</f>
        <v>0</v>
      </c>
    </row>
    <row r="19" spans="1:6" ht="15.75" customHeight="1">
      <c r="A19" s="12" t="s">
        <v>28</v>
      </c>
      <c r="B19" s="90" t="s">
        <v>33</v>
      </c>
      <c r="C19" s="84">
        <v>1209964.9</v>
      </c>
      <c r="D19" s="83">
        <v>1209964.9</v>
      </c>
      <c r="E19" s="81">
        <f t="shared" si="0"/>
        <v>0</v>
      </c>
      <c r="F19" s="81">
        <v>0</v>
      </c>
    </row>
    <row r="20" spans="1:6" ht="15" customHeight="1">
      <c r="A20" s="12" t="s">
        <v>29</v>
      </c>
      <c r="B20" s="19" t="s">
        <v>44</v>
      </c>
      <c r="C20" s="83">
        <v>1090403.94</v>
      </c>
      <c r="D20" s="83">
        <v>1090403.94</v>
      </c>
      <c r="E20" s="22">
        <f t="shared" si="0"/>
        <v>0</v>
      </c>
      <c r="F20" s="22">
        <f>D20-C20</f>
        <v>0</v>
      </c>
    </row>
    <row r="21" spans="1:7" ht="15" customHeight="1">
      <c r="A21" s="12" t="s">
        <v>30</v>
      </c>
      <c r="B21" s="14" t="s">
        <v>4</v>
      </c>
      <c r="C21" s="85">
        <v>16274491.74</v>
      </c>
      <c r="D21" s="85">
        <v>16274491.74</v>
      </c>
      <c r="E21" s="22">
        <f t="shared" si="0"/>
        <v>0</v>
      </c>
      <c r="F21" s="22">
        <v>0</v>
      </c>
      <c r="G21" s="26"/>
    </row>
    <row r="22" spans="1:6" ht="15" customHeight="1">
      <c r="A22" s="12" t="s">
        <v>53</v>
      </c>
      <c r="B22" s="74" t="s">
        <v>126</v>
      </c>
      <c r="C22" s="85">
        <v>159800</v>
      </c>
      <c r="D22" s="85">
        <v>159800</v>
      </c>
      <c r="E22" s="22">
        <f t="shared" si="0"/>
        <v>0</v>
      </c>
      <c r="F22" s="22">
        <f>D22-C22</f>
        <v>0</v>
      </c>
    </row>
    <row r="23" spans="1:6" ht="15" customHeight="1">
      <c r="A23" s="15" t="s">
        <v>32</v>
      </c>
      <c r="B23" s="28" t="s">
        <v>5</v>
      </c>
      <c r="C23" s="86">
        <v>1058299</v>
      </c>
      <c r="D23" s="86">
        <v>1058299</v>
      </c>
      <c r="E23" s="22">
        <f t="shared" si="0"/>
        <v>0</v>
      </c>
      <c r="F23" s="22">
        <f>D23-C23</f>
        <v>0</v>
      </c>
    </row>
    <row r="24" spans="1:6" ht="15" customHeight="1">
      <c r="A24" s="15" t="s">
        <v>54</v>
      </c>
      <c r="B24" s="28" t="s">
        <v>43</v>
      </c>
      <c r="C24" s="86">
        <v>200000</v>
      </c>
      <c r="D24" s="86">
        <v>200000</v>
      </c>
      <c r="E24" s="22">
        <f t="shared" si="0"/>
        <v>0</v>
      </c>
      <c r="F24" s="22">
        <f>D24-C24</f>
        <v>0</v>
      </c>
    </row>
    <row r="25" spans="1:6" ht="15" customHeight="1">
      <c r="A25" s="15" t="s">
        <v>85</v>
      </c>
      <c r="B25" s="28" t="s">
        <v>86</v>
      </c>
      <c r="C25" s="86">
        <v>37800</v>
      </c>
      <c r="D25" s="86">
        <v>37800</v>
      </c>
      <c r="E25" s="22">
        <v>0</v>
      </c>
      <c r="F25" s="22">
        <v>0</v>
      </c>
    </row>
    <row r="26" spans="1:6" ht="15" customHeight="1">
      <c r="A26" s="15" t="s">
        <v>69</v>
      </c>
      <c r="B26" s="28" t="s">
        <v>72</v>
      </c>
      <c r="C26" s="86">
        <v>492767</v>
      </c>
      <c r="D26" s="86">
        <v>492767</v>
      </c>
      <c r="E26" s="22">
        <v>0</v>
      </c>
      <c r="F26" s="22">
        <v>0</v>
      </c>
    </row>
    <row r="27" spans="1:6" ht="15" customHeight="1">
      <c r="A27" s="15" t="s">
        <v>70</v>
      </c>
      <c r="B27" s="28" t="s">
        <v>73</v>
      </c>
      <c r="C27" s="86">
        <v>37541379</v>
      </c>
      <c r="D27" s="86">
        <v>37541379</v>
      </c>
      <c r="E27" s="22">
        <f>C27-D27</f>
        <v>0</v>
      </c>
      <c r="F27" s="22">
        <f>D27-C27</f>
        <v>0</v>
      </c>
    </row>
    <row r="28" spans="1:6" ht="15" customHeight="1">
      <c r="A28" s="15" t="s">
        <v>71</v>
      </c>
      <c r="B28" s="28" t="s">
        <v>74</v>
      </c>
      <c r="C28" s="86">
        <v>1689908</v>
      </c>
      <c r="D28" s="86">
        <v>1689908</v>
      </c>
      <c r="E28" s="22">
        <f>C28-D28</f>
        <v>0</v>
      </c>
      <c r="F28" s="22">
        <f>D28-C28</f>
        <v>0</v>
      </c>
    </row>
    <row r="29" spans="1:6" ht="15" customHeight="1">
      <c r="A29" s="15" t="s">
        <v>75</v>
      </c>
      <c r="B29" s="28" t="s">
        <v>76</v>
      </c>
      <c r="C29" s="86">
        <v>1601412.24</v>
      </c>
      <c r="D29" s="86">
        <v>1601412.24</v>
      </c>
      <c r="E29" s="22">
        <f>C29-D29</f>
        <v>0</v>
      </c>
      <c r="F29" s="22">
        <f>D29-C29</f>
        <v>0</v>
      </c>
    </row>
    <row r="30" spans="1:6" ht="15" customHeight="1">
      <c r="A30" s="75" t="s">
        <v>127</v>
      </c>
      <c r="B30" s="76" t="s">
        <v>128</v>
      </c>
      <c r="C30" s="86">
        <v>1230</v>
      </c>
      <c r="D30" s="86">
        <v>1230</v>
      </c>
      <c r="E30" s="22"/>
      <c r="F30" s="22"/>
    </row>
    <row r="31" spans="1:6" ht="15" customHeight="1">
      <c r="A31" s="15" t="s">
        <v>87</v>
      </c>
      <c r="B31" s="28" t="s">
        <v>88</v>
      </c>
      <c r="C31" s="86">
        <v>29123</v>
      </c>
      <c r="D31" s="86">
        <v>29123</v>
      </c>
      <c r="E31" s="22">
        <f aca="true" t="shared" si="1" ref="E31:E36">C31-D31</f>
        <v>0</v>
      </c>
      <c r="F31" s="22">
        <f>D31-C31</f>
        <v>0</v>
      </c>
    </row>
    <row r="32" spans="1:6" ht="15" customHeight="1">
      <c r="A32" s="12" t="s">
        <v>15</v>
      </c>
      <c r="B32" s="46" t="s">
        <v>20</v>
      </c>
      <c r="C32" s="87">
        <v>7221388.47</v>
      </c>
      <c r="D32" s="87">
        <v>7221388.47</v>
      </c>
      <c r="E32" s="22">
        <f t="shared" si="1"/>
        <v>0</v>
      </c>
      <c r="F32" s="22">
        <f>D32-C32</f>
        <v>0</v>
      </c>
    </row>
    <row r="33" spans="1:6" ht="15" customHeight="1">
      <c r="A33" s="12">
        <v>261</v>
      </c>
      <c r="B33" s="14" t="s">
        <v>6</v>
      </c>
      <c r="C33" s="85">
        <v>0</v>
      </c>
      <c r="D33" s="85">
        <v>0</v>
      </c>
      <c r="E33" s="22">
        <f t="shared" si="1"/>
        <v>0</v>
      </c>
      <c r="F33" s="22">
        <f aca="true" t="shared" si="2" ref="F33:F60">D33-C33</f>
        <v>0</v>
      </c>
    </row>
    <row r="34" spans="1:6" ht="15" customHeight="1">
      <c r="A34" s="12">
        <v>314</v>
      </c>
      <c r="B34" s="14" t="s">
        <v>19</v>
      </c>
      <c r="C34" s="85">
        <v>180840</v>
      </c>
      <c r="D34" s="85">
        <v>180840</v>
      </c>
      <c r="E34" s="22">
        <f t="shared" si="1"/>
        <v>0</v>
      </c>
      <c r="F34" s="22">
        <f t="shared" si="2"/>
        <v>0</v>
      </c>
    </row>
    <row r="35" spans="1:6" ht="15" customHeight="1">
      <c r="A35" s="15">
        <v>315</v>
      </c>
      <c r="B35" s="16" t="s">
        <v>7</v>
      </c>
      <c r="C35" s="86">
        <v>40569</v>
      </c>
      <c r="D35" s="86">
        <v>40569</v>
      </c>
      <c r="E35" s="22">
        <f t="shared" si="1"/>
        <v>0</v>
      </c>
      <c r="F35" s="22">
        <f t="shared" si="2"/>
        <v>0</v>
      </c>
    </row>
    <row r="36" spans="1:6" ht="15" customHeight="1">
      <c r="A36" s="15" t="s">
        <v>23</v>
      </c>
      <c r="B36" s="16" t="s">
        <v>24</v>
      </c>
      <c r="C36" s="86">
        <v>109602.57</v>
      </c>
      <c r="D36" s="86">
        <v>109602.57</v>
      </c>
      <c r="E36" s="22">
        <f t="shared" si="1"/>
        <v>0</v>
      </c>
      <c r="F36" s="22">
        <f t="shared" si="2"/>
        <v>0</v>
      </c>
    </row>
    <row r="37" spans="1:6" ht="15" customHeight="1">
      <c r="A37" s="15" t="s">
        <v>89</v>
      </c>
      <c r="B37" s="16" t="s">
        <v>90</v>
      </c>
      <c r="C37" s="86">
        <v>62208</v>
      </c>
      <c r="D37" s="86">
        <v>62208</v>
      </c>
      <c r="E37" s="22">
        <f aca="true" t="shared" si="3" ref="E37:E60">C37-D37</f>
        <v>0</v>
      </c>
      <c r="F37" s="22">
        <f t="shared" si="2"/>
        <v>0</v>
      </c>
    </row>
    <row r="38" spans="1:6" ht="15" customHeight="1">
      <c r="A38" s="12" t="s">
        <v>16</v>
      </c>
      <c r="B38" s="14" t="s">
        <v>21</v>
      </c>
      <c r="C38" s="84">
        <v>98781</v>
      </c>
      <c r="D38" s="84">
        <v>98781</v>
      </c>
      <c r="E38" s="22">
        <f t="shared" si="3"/>
        <v>0</v>
      </c>
      <c r="F38" s="22">
        <f t="shared" si="2"/>
        <v>0</v>
      </c>
    </row>
    <row r="39" spans="1:6" ht="15" customHeight="1">
      <c r="A39" s="12" t="s">
        <v>17</v>
      </c>
      <c r="B39" s="64" t="s">
        <v>116</v>
      </c>
      <c r="C39" s="87">
        <v>31479</v>
      </c>
      <c r="D39" s="87">
        <v>31479</v>
      </c>
      <c r="E39" s="22">
        <f t="shared" si="3"/>
        <v>0</v>
      </c>
      <c r="F39" s="22">
        <f t="shared" si="2"/>
        <v>0</v>
      </c>
    </row>
    <row r="40" spans="1:6" ht="15" customHeight="1">
      <c r="A40" s="63" t="s">
        <v>115</v>
      </c>
      <c r="B40" s="64" t="s">
        <v>117</v>
      </c>
      <c r="C40" s="87">
        <v>15793</v>
      </c>
      <c r="D40" s="87">
        <v>15793</v>
      </c>
      <c r="E40" s="22">
        <f t="shared" si="3"/>
        <v>0</v>
      </c>
      <c r="F40" s="22">
        <f t="shared" si="2"/>
        <v>0</v>
      </c>
    </row>
    <row r="41" spans="1:6" ht="15" customHeight="1">
      <c r="A41" s="12" t="s">
        <v>105</v>
      </c>
      <c r="B41" s="14" t="s">
        <v>106</v>
      </c>
      <c r="C41" s="87">
        <v>82650</v>
      </c>
      <c r="D41" s="87">
        <v>82650</v>
      </c>
      <c r="E41" s="22">
        <f t="shared" si="3"/>
        <v>0</v>
      </c>
      <c r="F41" s="22">
        <f t="shared" si="2"/>
        <v>0</v>
      </c>
    </row>
    <row r="42" spans="1:6" ht="15" customHeight="1">
      <c r="A42" s="12" t="s">
        <v>18</v>
      </c>
      <c r="B42" s="14" t="s">
        <v>22</v>
      </c>
      <c r="C42" s="87">
        <v>50515</v>
      </c>
      <c r="D42" s="87">
        <v>50515</v>
      </c>
      <c r="E42" s="22">
        <f t="shared" si="3"/>
        <v>0</v>
      </c>
      <c r="F42" s="22">
        <f t="shared" si="2"/>
        <v>0</v>
      </c>
    </row>
    <row r="43" spans="1:6" ht="15" customHeight="1">
      <c r="A43" s="12" t="s">
        <v>56</v>
      </c>
      <c r="B43" s="14" t="s">
        <v>57</v>
      </c>
      <c r="C43" s="87">
        <v>0</v>
      </c>
      <c r="D43" s="87">
        <v>0</v>
      </c>
      <c r="E43" s="22">
        <f t="shared" si="3"/>
        <v>0</v>
      </c>
      <c r="F43" s="22">
        <f t="shared" si="2"/>
        <v>0</v>
      </c>
    </row>
    <row r="44" spans="1:6" ht="15" customHeight="1">
      <c r="A44" s="78" t="s">
        <v>131</v>
      </c>
      <c r="B44" s="74" t="s">
        <v>134</v>
      </c>
      <c r="C44" s="87">
        <v>93868</v>
      </c>
      <c r="D44" s="87">
        <v>93868</v>
      </c>
      <c r="E44" s="22">
        <f t="shared" si="3"/>
        <v>0</v>
      </c>
      <c r="F44" s="22">
        <f t="shared" si="2"/>
        <v>0</v>
      </c>
    </row>
    <row r="45" spans="1:6" ht="15" customHeight="1">
      <c r="A45" s="78" t="s">
        <v>144</v>
      </c>
      <c r="B45" s="74" t="s">
        <v>145</v>
      </c>
      <c r="C45" s="87">
        <v>1000</v>
      </c>
      <c r="D45" s="87">
        <v>1000</v>
      </c>
      <c r="E45" s="22">
        <f t="shared" si="3"/>
        <v>0</v>
      </c>
      <c r="F45" s="22">
        <f t="shared" si="2"/>
        <v>0</v>
      </c>
    </row>
    <row r="46" spans="1:6" ht="15" customHeight="1">
      <c r="A46" s="78" t="s">
        <v>146</v>
      </c>
      <c r="B46" s="74" t="s">
        <v>147</v>
      </c>
      <c r="C46" s="87">
        <v>1006</v>
      </c>
      <c r="D46" s="87">
        <v>1006</v>
      </c>
      <c r="E46" s="22">
        <f t="shared" si="3"/>
        <v>0</v>
      </c>
      <c r="F46" s="22">
        <f t="shared" si="2"/>
        <v>0</v>
      </c>
    </row>
    <row r="47" spans="1:6" ht="15" customHeight="1">
      <c r="A47" s="78" t="s">
        <v>148</v>
      </c>
      <c r="B47" s="74" t="s">
        <v>149</v>
      </c>
      <c r="C47" s="87">
        <v>195</v>
      </c>
      <c r="D47" s="87">
        <v>195</v>
      </c>
      <c r="E47" s="22">
        <f t="shared" si="3"/>
        <v>0</v>
      </c>
      <c r="F47" s="22">
        <f t="shared" si="2"/>
        <v>0</v>
      </c>
    </row>
    <row r="48" spans="1:6" ht="15" customHeight="1">
      <c r="A48" s="12" t="s">
        <v>91</v>
      </c>
      <c r="B48" s="14" t="s">
        <v>92</v>
      </c>
      <c r="C48" s="87">
        <v>253157.12</v>
      </c>
      <c r="D48" s="87">
        <v>253157.12</v>
      </c>
      <c r="E48" s="22">
        <f t="shared" si="3"/>
        <v>0</v>
      </c>
      <c r="F48" s="22">
        <f t="shared" si="2"/>
        <v>0</v>
      </c>
    </row>
    <row r="49" spans="1:6" ht="15" customHeight="1">
      <c r="A49" s="12" t="s">
        <v>58</v>
      </c>
      <c r="B49" s="14" t="s">
        <v>59</v>
      </c>
      <c r="C49" s="87">
        <v>211278</v>
      </c>
      <c r="D49" s="87">
        <v>211278</v>
      </c>
      <c r="E49" s="22">
        <f t="shared" si="3"/>
        <v>0</v>
      </c>
      <c r="F49" s="22">
        <f t="shared" si="2"/>
        <v>0</v>
      </c>
    </row>
    <row r="50" spans="1:6" ht="15" customHeight="1">
      <c r="A50" s="12" t="s">
        <v>60</v>
      </c>
      <c r="B50" s="14" t="s">
        <v>64</v>
      </c>
      <c r="C50" s="85">
        <v>100054332.65</v>
      </c>
      <c r="D50" s="85">
        <v>100054332.65</v>
      </c>
      <c r="E50" s="22">
        <f t="shared" si="3"/>
        <v>0</v>
      </c>
      <c r="F50" s="22">
        <f t="shared" si="2"/>
        <v>0</v>
      </c>
    </row>
    <row r="51" spans="1:6" ht="15" customHeight="1">
      <c r="A51" s="12" t="s">
        <v>61</v>
      </c>
      <c r="B51" s="14" t="s">
        <v>65</v>
      </c>
      <c r="C51" s="85">
        <v>16063527</v>
      </c>
      <c r="D51" s="85">
        <v>16063527</v>
      </c>
      <c r="E51" s="22">
        <f t="shared" si="3"/>
        <v>0</v>
      </c>
      <c r="F51" s="22">
        <f t="shared" si="2"/>
        <v>0</v>
      </c>
    </row>
    <row r="52" spans="1:6" ht="15" customHeight="1">
      <c r="A52" s="12" t="s">
        <v>62</v>
      </c>
      <c r="B52" s="14" t="s">
        <v>66</v>
      </c>
      <c r="C52" s="87">
        <v>31447486.2</v>
      </c>
      <c r="D52" s="87">
        <v>31447486.2</v>
      </c>
      <c r="E52" s="22">
        <f t="shared" si="3"/>
        <v>0</v>
      </c>
      <c r="F52" s="22">
        <f t="shared" si="2"/>
        <v>0</v>
      </c>
    </row>
    <row r="53" spans="1:6" ht="15" customHeight="1">
      <c r="A53" s="12" t="s">
        <v>93</v>
      </c>
      <c r="B53" s="14" t="s">
        <v>94</v>
      </c>
      <c r="C53" s="87">
        <v>896000</v>
      </c>
      <c r="D53" s="87">
        <v>896000</v>
      </c>
      <c r="E53" s="22">
        <f t="shared" si="3"/>
        <v>0</v>
      </c>
      <c r="F53" s="22">
        <f t="shared" si="2"/>
        <v>0</v>
      </c>
    </row>
    <row r="54" spans="1:6" ht="15" customHeight="1">
      <c r="A54" s="12" t="s">
        <v>67</v>
      </c>
      <c r="B54" s="14" t="s">
        <v>68</v>
      </c>
      <c r="C54" s="87">
        <v>14702893.28</v>
      </c>
      <c r="D54" s="87">
        <v>14702893.28</v>
      </c>
      <c r="E54" s="22">
        <f t="shared" si="3"/>
        <v>0</v>
      </c>
      <c r="F54" s="22">
        <f t="shared" si="2"/>
        <v>0</v>
      </c>
    </row>
    <row r="55" spans="1:6" ht="15" customHeight="1">
      <c r="A55" s="12" t="s">
        <v>95</v>
      </c>
      <c r="B55" s="14" t="s">
        <v>97</v>
      </c>
      <c r="C55" s="87">
        <v>3304</v>
      </c>
      <c r="D55" s="87">
        <v>3304</v>
      </c>
      <c r="E55" s="22">
        <f t="shared" si="3"/>
        <v>0</v>
      </c>
      <c r="F55" s="22">
        <f t="shared" si="2"/>
        <v>0</v>
      </c>
    </row>
    <row r="56" spans="1:6" ht="15" customHeight="1">
      <c r="A56" s="12" t="s">
        <v>96</v>
      </c>
      <c r="B56" s="14" t="s">
        <v>98</v>
      </c>
      <c r="C56" s="87">
        <v>150000</v>
      </c>
      <c r="D56" s="87">
        <v>150000</v>
      </c>
      <c r="E56" s="22">
        <f t="shared" si="3"/>
        <v>0</v>
      </c>
      <c r="F56" s="22">
        <f t="shared" si="2"/>
        <v>0</v>
      </c>
    </row>
    <row r="57" spans="1:6" ht="15" customHeight="1">
      <c r="A57" s="63" t="s">
        <v>118</v>
      </c>
      <c r="B57" s="66" t="s">
        <v>120</v>
      </c>
      <c r="C57" s="87">
        <v>2731076</v>
      </c>
      <c r="D57" s="87">
        <v>2731076</v>
      </c>
      <c r="E57" s="22">
        <f t="shared" si="3"/>
        <v>0</v>
      </c>
      <c r="F57" s="22">
        <f t="shared" si="2"/>
        <v>0</v>
      </c>
    </row>
    <row r="58" spans="1:6" ht="15" customHeight="1">
      <c r="A58" s="63" t="s">
        <v>119</v>
      </c>
      <c r="B58" s="67" t="s">
        <v>121</v>
      </c>
      <c r="C58" s="87">
        <v>975853.12</v>
      </c>
      <c r="D58" s="87">
        <v>975853.12</v>
      </c>
      <c r="E58" s="22">
        <f t="shared" si="3"/>
        <v>0</v>
      </c>
      <c r="F58" s="22">
        <f t="shared" si="2"/>
        <v>0</v>
      </c>
    </row>
    <row r="59" spans="1:6" ht="15" customHeight="1">
      <c r="A59" s="12" t="s">
        <v>99</v>
      </c>
      <c r="B59" s="14" t="s">
        <v>100</v>
      </c>
      <c r="C59" s="87">
        <v>39568</v>
      </c>
      <c r="D59" s="87">
        <v>39568</v>
      </c>
      <c r="E59" s="22">
        <f t="shared" si="3"/>
        <v>0</v>
      </c>
      <c r="F59" s="22">
        <f t="shared" si="2"/>
        <v>0</v>
      </c>
    </row>
    <row r="60" spans="1:6" ht="15" customHeight="1">
      <c r="A60" s="12" t="s">
        <v>101</v>
      </c>
      <c r="B60" s="14" t="s">
        <v>102</v>
      </c>
      <c r="C60" s="87">
        <v>39568</v>
      </c>
      <c r="D60" s="87">
        <v>39568</v>
      </c>
      <c r="E60" s="22">
        <f t="shared" si="3"/>
        <v>0</v>
      </c>
      <c r="F60" s="22">
        <f t="shared" si="2"/>
        <v>0</v>
      </c>
    </row>
    <row r="61" spans="1:6" ht="15" customHeight="1">
      <c r="A61" s="21"/>
      <c r="B61" s="36"/>
      <c r="C61" s="71"/>
      <c r="D61" s="71"/>
      <c r="E61" s="72"/>
      <c r="F61" s="72"/>
    </row>
    <row r="62" spans="1:4" ht="15" customHeight="1">
      <c r="A62" s="13"/>
      <c r="B62" s="60"/>
      <c r="C62" s="73"/>
      <c r="D62" s="73"/>
    </row>
    <row r="63" spans="1:4" ht="15" customHeight="1">
      <c r="A63" s="37"/>
      <c r="B63" s="70" t="s">
        <v>110</v>
      </c>
      <c r="C63" s="38" t="s">
        <v>77</v>
      </c>
      <c r="D63" s="38" t="s">
        <v>78</v>
      </c>
    </row>
    <row r="64" spans="1:4" ht="15" customHeight="1">
      <c r="A64" s="37"/>
      <c r="B64" s="2" t="s">
        <v>79</v>
      </c>
      <c r="C64" s="18">
        <v>906978.9</v>
      </c>
      <c r="D64" s="18">
        <v>811012.24</v>
      </c>
    </row>
    <row r="65" spans="1:4" ht="15" customHeight="1">
      <c r="A65" s="37"/>
      <c r="B65" s="2" t="s">
        <v>80</v>
      </c>
      <c r="C65" s="18">
        <v>0</v>
      </c>
      <c r="D65" s="18">
        <v>26982</v>
      </c>
    </row>
    <row r="66" spans="1:7" ht="15" customHeight="1">
      <c r="A66" s="37"/>
      <c r="B66" s="2" t="s">
        <v>81</v>
      </c>
      <c r="C66" s="18">
        <v>0</v>
      </c>
      <c r="D66" s="18">
        <v>8388</v>
      </c>
      <c r="G66" s="26"/>
    </row>
    <row r="67" spans="1:4" ht="15" customHeight="1">
      <c r="A67" s="37"/>
      <c r="B67" s="2" t="s">
        <v>82</v>
      </c>
      <c r="C67" s="18">
        <v>70514</v>
      </c>
      <c r="D67" s="18">
        <v>3287</v>
      </c>
    </row>
    <row r="68" spans="1:4" ht="15" customHeight="1">
      <c r="A68" s="37"/>
      <c r="B68" s="59" t="s">
        <v>108</v>
      </c>
      <c r="C68" s="18">
        <v>232472</v>
      </c>
      <c r="D68" s="18">
        <v>190388</v>
      </c>
    </row>
    <row r="69" spans="1:7" ht="15" customHeight="1">
      <c r="A69" s="37"/>
      <c r="B69" s="2" t="s">
        <v>83</v>
      </c>
      <c r="C69" s="18">
        <v>0</v>
      </c>
      <c r="D69" s="18">
        <v>27997.7</v>
      </c>
      <c r="G69" s="26"/>
    </row>
    <row r="70" spans="1:7" ht="15" customHeight="1">
      <c r="A70" s="37"/>
      <c r="B70" s="80" t="s">
        <v>133</v>
      </c>
      <c r="C70" s="18">
        <v>0</v>
      </c>
      <c r="D70" s="18">
        <v>22349</v>
      </c>
      <c r="G70" s="26"/>
    </row>
    <row r="71" spans="1:7" ht="15" customHeight="1">
      <c r="A71" s="37"/>
      <c r="B71" s="39" t="s">
        <v>84</v>
      </c>
      <c r="C71" s="40">
        <f>SUM(C64:C70)</f>
        <v>1209964.9</v>
      </c>
      <c r="D71" s="40">
        <f>SUM(D64:D70)</f>
        <v>1090403.94</v>
      </c>
      <c r="G71" s="79"/>
    </row>
    <row r="72" spans="1:7" ht="15" customHeight="1">
      <c r="A72" s="47"/>
      <c r="B72" s="59" t="s">
        <v>109</v>
      </c>
      <c r="C72" s="18">
        <v>2209788</v>
      </c>
      <c r="D72" s="18">
        <v>511008.3</v>
      </c>
      <c r="G72" s="79"/>
    </row>
    <row r="73" spans="1:5" ht="15" customHeight="1">
      <c r="A73" s="55"/>
      <c r="B73" s="56"/>
      <c r="C73" s="57"/>
      <c r="D73" s="57"/>
      <c r="E73" s="58"/>
    </row>
    <row r="74" spans="1:5" ht="15" customHeight="1">
      <c r="A74" s="55"/>
      <c r="B74" s="56" t="s">
        <v>114</v>
      </c>
      <c r="C74" s="57">
        <f>SUM(C71:C72)</f>
        <v>3419752.9</v>
      </c>
      <c r="D74" s="57">
        <f>D72+D71</f>
        <v>1601412.24</v>
      </c>
      <c r="E74" s="58"/>
    </row>
    <row r="75" spans="1:4" ht="19.5" customHeight="1">
      <c r="A75" s="48"/>
      <c r="B75" s="51"/>
      <c r="C75" s="52"/>
      <c r="D75" s="52"/>
    </row>
    <row r="76" spans="1:7" ht="12.75">
      <c r="A76" s="89" t="s">
        <v>142</v>
      </c>
      <c r="B76" s="8"/>
      <c r="C76" s="8"/>
      <c r="D76" s="8"/>
      <c r="E76" s="8"/>
      <c r="G76" s="26"/>
    </row>
    <row r="77" ht="12.75">
      <c r="A77" t="s">
        <v>143</v>
      </c>
    </row>
    <row r="79" spans="1:3" ht="24.75" customHeight="1">
      <c r="A79" s="67" t="s">
        <v>140</v>
      </c>
      <c r="B79" s="7"/>
      <c r="C79" s="69" t="s">
        <v>151</v>
      </c>
    </row>
    <row r="80" spans="1:5" ht="24.75" customHeight="1">
      <c r="A80" s="67" t="s">
        <v>141</v>
      </c>
      <c r="C80" s="69" t="s">
        <v>152</v>
      </c>
      <c r="D80" s="30"/>
      <c r="E80" s="30"/>
    </row>
    <row r="81" spans="1:5" ht="24.75" customHeight="1">
      <c r="A81" s="67" t="s">
        <v>141</v>
      </c>
      <c r="C81" s="69" t="s">
        <v>153</v>
      </c>
      <c r="D81" s="30"/>
      <c r="E81" s="30"/>
    </row>
    <row r="82" spans="1:4" ht="12.75">
      <c r="A82" s="13"/>
      <c r="D82" s="49"/>
    </row>
    <row r="83" spans="1:4" ht="12.75">
      <c r="A83" s="66" t="s">
        <v>155</v>
      </c>
      <c r="D83" s="49"/>
    </row>
    <row r="84" ht="12.75">
      <c r="A84" s="66" t="s">
        <v>156</v>
      </c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</sheetData>
  <sheetProtection/>
  <mergeCells count="6">
    <mergeCell ref="A13:A15"/>
    <mergeCell ref="C13:D14"/>
    <mergeCell ref="E13:F14"/>
    <mergeCell ref="B13:B15"/>
    <mergeCell ref="B2:D2"/>
    <mergeCell ref="A9:B9"/>
  </mergeCells>
  <printOptions/>
  <pageMargins left="0.42" right="0.24" top="0.81" bottom="0.74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0"/>
  <sheetViews>
    <sheetView zoomScalePageLayoutView="0" workbookViewId="0" topLeftCell="A19">
      <selection activeCell="D45" sqref="D45"/>
    </sheetView>
  </sheetViews>
  <sheetFormatPr defaultColWidth="9.140625" defaultRowHeight="12.75"/>
  <cols>
    <col min="1" max="1" width="6.140625" style="0" customWidth="1"/>
    <col min="2" max="2" width="37.28125" style="0" customWidth="1"/>
    <col min="3" max="3" width="17.140625" style="0" customWidth="1"/>
    <col min="4" max="4" width="16.28125" style="0" customWidth="1"/>
    <col min="5" max="5" width="10.7109375" style="0" customWidth="1"/>
    <col min="6" max="6" width="10.57421875" style="0" customWidth="1"/>
  </cols>
  <sheetData>
    <row r="1" spans="2:3" ht="18">
      <c r="B1" s="1" t="s">
        <v>137</v>
      </c>
      <c r="C1" s="1"/>
    </row>
    <row r="2" spans="1:3" ht="18">
      <c r="A2" t="s">
        <v>51</v>
      </c>
      <c r="B2" s="1"/>
      <c r="C2" s="11" t="s">
        <v>14</v>
      </c>
    </row>
    <row r="3" spans="2:3" ht="9" customHeight="1">
      <c r="B3" s="1"/>
      <c r="C3" s="11"/>
    </row>
    <row r="4" spans="2:3" ht="18">
      <c r="B4" s="27" t="s">
        <v>40</v>
      </c>
      <c r="C4" s="1"/>
    </row>
    <row r="5" spans="2:3" ht="18">
      <c r="B5" s="1"/>
      <c r="C5" s="1"/>
    </row>
    <row r="6" spans="1:6" ht="18" customHeight="1">
      <c r="A6" s="115" t="s">
        <v>138</v>
      </c>
      <c r="B6" s="116"/>
      <c r="C6" s="116"/>
      <c r="D6" s="116"/>
      <c r="E6" s="116"/>
      <c r="F6" s="116"/>
    </row>
    <row r="7" spans="1:6" ht="18" customHeight="1">
      <c r="A7" s="99" t="s">
        <v>139</v>
      </c>
      <c r="B7" s="100"/>
      <c r="C7" s="100"/>
      <c r="D7" s="100"/>
      <c r="E7" s="100"/>
      <c r="F7" s="100"/>
    </row>
    <row r="8" spans="1:6" ht="18" customHeight="1">
      <c r="A8" s="6"/>
      <c r="B8" s="6"/>
      <c r="C8" s="6"/>
      <c r="D8" s="6"/>
      <c r="E8" s="6"/>
      <c r="F8" s="6"/>
    </row>
    <row r="9" spans="1:6" ht="18" customHeight="1">
      <c r="A9" s="5"/>
      <c r="B9" s="5"/>
      <c r="C9" s="5"/>
      <c r="D9" s="5"/>
      <c r="E9" s="5"/>
      <c r="F9" s="5"/>
    </row>
    <row r="10" spans="1:6" ht="12.75" customHeight="1">
      <c r="A10" s="101"/>
      <c r="B10" s="104" t="s">
        <v>12</v>
      </c>
      <c r="C10" s="105" t="s">
        <v>0</v>
      </c>
      <c r="D10" s="106"/>
      <c r="E10" s="92" t="s">
        <v>1</v>
      </c>
      <c r="F10" s="93"/>
    </row>
    <row r="11" spans="1:6" ht="12.75">
      <c r="A11" s="102"/>
      <c r="B11" s="104"/>
      <c r="C11" s="107"/>
      <c r="D11" s="108"/>
      <c r="E11" s="94"/>
      <c r="F11" s="95"/>
    </row>
    <row r="12" spans="1:6" ht="25.5">
      <c r="A12" s="103"/>
      <c r="B12" s="104"/>
      <c r="C12" s="4" t="s">
        <v>39</v>
      </c>
      <c r="D12" s="4" t="s">
        <v>9</v>
      </c>
      <c r="E12" s="3" t="s">
        <v>10</v>
      </c>
      <c r="F12" s="3" t="s">
        <v>11</v>
      </c>
    </row>
    <row r="13" spans="1:6" ht="3.75" customHeight="1">
      <c r="A13" s="2"/>
      <c r="B13" s="2"/>
      <c r="C13" s="4"/>
      <c r="D13" s="4"/>
      <c r="E13" s="3"/>
      <c r="F13" s="3"/>
    </row>
    <row r="14" spans="1:6" ht="12.75">
      <c r="A14" s="110" t="s">
        <v>25</v>
      </c>
      <c r="B14" s="111" t="s">
        <v>3</v>
      </c>
      <c r="C14" s="113" t="s">
        <v>38</v>
      </c>
      <c r="D14" s="101" t="s">
        <v>38</v>
      </c>
      <c r="E14" s="101" t="s">
        <v>38</v>
      </c>
      <c r="F14" s="101" t="s">
        <v>38</v>
      </c>
    </row>
    <row r="15" spans="1:6" ht="16.5" customHeight="1">
      <c r="A15" s="110"/>
      <c r="B15" s="112"/>
      <c r="C15" s="114"/>
      <c r="D15" s="103"/>
      <c r="E15" s="103"/>
      <c r="F15" s="103"/>
    </row>
    <row r="16" spans="1:6" ht="20.25" customHeight="1">
      <c r="A16" s="12" t="s">
        <v>26</v>
      </c>
      <c r="B16" s="17" t="s">
        <v>34</v>
      </c>
      <c r="C16" s="22" t="s">
        <v>38</v>
      </c>
      <c r="D16" s="3" t="s">
        <v>38</v>
      </c>
      <c r="E16" s="101" t="s">
        <v>38</v>
      </c>
      <c r="F16" s="101" t="s">
        <v>38</v>
      </c>
    </row>
    <row r="17" spans="1:6" ht="16.5" customHeight="1">
      <c r="A17" s="12" t="s">
        <v>27</v>
      </c>
      <c r="B17" s="14" t="s">
        <v>2</v>
      </c>
      <c r="C17" s="22" t="s">
        <v>38</v>
      </c>
      <c r="D17" s="3"/>
      <c r="E17" s="103"/>
      <c r="F17" s="103"/>
    </row>
    <row r="18" spans="1:6" ht="30.75" customHeight="1">
      <c r="A18" s="12" t="s">
        <v>28</v>
      </c>
      <c r="B18" s="20" t="s">
        <v>33</v>
      </c>
      <c r="C18" s="23">
        <v>2209788</v>
      </c>
      <c r="D18" s="23">
        <v>2209788</v>
      </c>
      <c r="E18" s="22">
        <v>0</v>
      </c>
      <c r="F18" s="3">
        <v>0</v>
      </c>
    </row>
    <row r="19" spans="1:6" ht="20.25" customHeight="1">
      <c r="A19" s="15" t="s">
        <v>29</v>
      </c>
      <c r="B19" s="16" t="s">
        <v>35</v>
      </c>
      <c r="C19" s="24">
        <v>511008.3</v>
      </c>
      <c r="D19" s="24">
        <v>511008.3</v>
      </c>
      <c r="E19" s="3">
        <v>0</v>
      </c>
      <c r="F19" s="3">
        <v>0</v>
      </c>
    </row>
    <row r="20" spans="1:6" ht="18" customHeight="1">
      <c r="A20" s="12" t="s">
        <v>30</v>
      </c>
      <c r="B20" s="19" t="s">
        <v>4</v>
      </c>
      <c r="C20" s="22" t="s">
        <v>38</v>
      </c>
      <c r="D20" s="3" t="s">
        <v>38</v>
      </c>
      <c r="E20" s="101" t="s">
        <v>38</v>
      </c>
      <c r="F20" s="101" t="s">
        <v>38</v>
      </c>
    </row>
    <row r="21" spans="1:6" ht="18" customHeight="1">
      <c r="A21" s="12" t="s">
        <v>31</v>
      </c>
      <c r="B21" s="14" t="s">
        <v>36</v>
      </c>
      <c r="C21" s="22" t="s">
        <v>38</v>
      </c>
      <c r="D21" s="3" t="s">
        <v>38</v>
      </c>
      <c r="E21" s="103"/>
      <c r="F21" s="103"/>
    </row>
    <row r="22" spans="1:6" ht="18" customHeight="1">
      <c r="A22" s="12" t="s">
        <v>32</v>
      </c>
      <c r="B22" s="14" t="s">
        <v>5</v>
      </c>
      <c r="C22" s="22" t="s">
        <v>38</v>
      </c>
      <c r="D22" s="3" t="s">
        <v>38</v>
      </c>
      <c r="E22" s="14"/>
      <c r="F22" s="14"/>
    </row>
    <row r="23" spans="1:6" ht="18" customHeight="1">
      <c r="A23" s="12"/>
      <c r="B23" s="25" t="s">
        <v>37</v>
      </c>
      <c r="C23" s="14"/>
      <c r="D23" s="14"/>
      <c r="E23" s="14"/>
      <c r="F23" s="14"/>
    </row>
    <row r="24" spans="1:6" ht="18" customHeight="1">
      <c r="A24" s="89" t="s">
        <v>142</v>
      </c>
      <c r="B24" s="8"/>
      <c r="C24" s="8"/>
      <c r="D24" s="8"/>
      <c r="E24" s="8"/>
      <c r="F24" s="8"/>
    </row>
    <row r="25" ht="16.5" customHeight="1">
      <c r="A25" t="s">
        <v>143</v>
      </c>
    </row>
    <row r="26" ht="16.5" customHeight="1"/>
    <row r="27" spans="1:3" ht="18" customHeight="1">
      <c r="A27" s="67" t="s">
        <v>140</v>
      </c>
      <c r="B27" s="7"/>
      <c r="C27" s="69" t="s">
        <v>103</v>
      </c>
    </row>
    <row r="28" spans="1:5" ht="21.75" customHeight="1">
      <c r="A28" s="67" t="s">
        <v>141</v>
      </c>
      <c r="C28" s="69" t="s">
        <v>122</v>
      </c>
      <c r="D28" s="30"/>
      <c r="E28" s="30"/>
    </row>
    <row r="29" spans="1:5" ht="21.75" customHeight="1">
      <c r="A29" s="67" t="s">
        <v>141</v>
      </c>
      <c r="C29" t="s">
        <v>107</v>
      </c>
      <c r="D29" s="30"/>
      <c r="E29" s="30"/>
    </row>
    <row r="30" spans="1:4" ht="21.75" customHeight="1">
      <c r="A30" s="13"/>
      <c r="D30" s="49"/>
    </row>
    <row r="31" spans="1:4" ht="21.75" customHeight="1">
      <c r="A31" s="13"/>
      <c r="D31" s="49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</sheetData>
  <sheetProtection/>
  <mergeCells count="16">
    <mergeCell ref="F16:F17"/>
    <mergeCell ref="F20:F21"/>
    <mergeCell ref="E16:E17"/>
    <mergeCell ref="E20:E21"/>
    <mergeCell ref="E14:E15"/>
    <mergeCell ref="F14:F15"/>
    <mergeCell ref="A14:A15"/>
    <mergeCell ref="B14:B15"/>
    <mergeCell ref="C14:C15"/>
    <mergeCell ref="D14:D15"/>
    <mergeCell ref="A10:A12"/>
    <mergeCell ref="A6:F6"/>
    <mergeCell ref="A7:F7"/>
    <mergeCell ref="C10:D11"/>
    <mergeCell ref="E10:F11"/>
    <mergeCell ref="B10:B12"/>
  </mergeCells>
  <printOptions/>
  <pageMargins left="0.24" right="0.24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Uzivatel</cp:lastModifiedBy>
  <cp:lastPrinted>2018-02-13T15:25:58Z</cp:lastPrinted>
  <dcterms:created xsi:type="dcterms:W3CDTF">2006-01-18T06:35:02Z</dcterms:created>
  <dcterms:modified xsi:type="dcterms:W3CDTF">2018-04-30T05:34:02Z</dcterms:modified>
  <cp:category/>
  <cp:version/>
  <cp:contentType/>
  <cp:contentStatus/>
</cp:coreProperties>
</file>